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5480" windowHeight="11640"/>
  </bookViews>
  <sheets>
    <sheet name="Inputs and Results" sheetId="1" r:id="rId1"/>
    <sheet name="Calculations" sheetId="2" r:id="rId2"/>
    <sheet name="Lists" sheetId="3" r:id="rId3"/>
  </sheets>
  <definedNames>
    <definedName name="_xlnm.Print_Area" localSheetId="0">'Inputs and Results'!$A$1:$L$34</definedName>
    <definedName name="YEAR">Lists!$A$2:$A$51</definedName>
  </definedNames>
  <calcPr calcId="125725"/>
</workbook>
</file>

<file path=xl/calcChain.xml><?xml version="1.0" encoding="utf-8"?>
<calcChain xmlns="http://schemas.openxmlformats.org/spreadsheetml/2006/main">
  <c r="T5" i="2"/>
  <c r="U5"/>
  <c r="W5"/>
  <c r="X5"/>
  <c r="Y5"/>
  <c r="Z5"/>
  <c r="AA5"/>
  <c r="AB5"/>
  <c r="AC5"/>
  <c r="AD5"/>
  <c r="AE5"/>
  <c r="T6"/>
  <c r="U6"/>
  <c r="W6"/>
  <c r="X6"/>
  <c r="Y6"/>
  <c r="Z6"/>
  <c r="AA6"/>
  <c r="AB6"/>
  <c r="AC6"/>
  <c r="AD6"/>
  <c r="AE6"/>
  <c r="T7"/>
  <c r="U7"/>
  <c r="W7"/>
  <c r="X7"/>
  <c r="Y7"/>
  <c r="Z7"/>
  <c r="AA7"/>
  <c r="AB7"/>
  <c r="AC7"/>
  <c r="AD7"/>
  <c r="AE7"/>
  <c r="T8"/>
  <c r="U8"/>
  <c r="W8"/>
  <c r="X8"/>
  <c r="Y8"/>
  <c r="Z8"/>
  <c r="AA8"/>
  <c r="AB8"/>
  <c r="AC8"/>
  <c r="AD8"/>
  <c r="AE8"/>
  <c r="T9"/>
  <c r="U9"/>
  <c r="W9"/>
  <c r="X9"/>
  <c r="Y9"/>
  <c r="Z9"/>
  <c r="AA9"/>
  <c r="AB9"/>
  <c r="AC9"/>
  <c r="AD9"/>
  <c r="AE9"/>
  <c r="T10"/>
  <c r="U10"/>
  <c r="W10"/>
  <c r="X10"/>
  <c r="Y10"/>
  <c r="Z10"/>
  <c r="AA10"/>
  <c r="AB10"/>
  <c r="AC10"/>
  <c r="AD10"/>
  <c r="AE10"/>
  <c r="T11"/>
  <c r="U11"/>
  <c r="W11"/>
  <c r="X11"/>
  <c r="Y11"/>
  <c r="Z11"/>
  <c r="AA11"/>
  <c r="AB11"/>
  <c r="AC11"/>
  <c r="AD11"/>
  <c r="AE11"/>
  <c r="T12"/>
  <c r="U12"/>
  <c r="W12"/>
  <c r="X12"/>
  <c r="Y12"/>
  <c r="Z12"/>
  <c r="AA12"/>
  <c r="AB12"/>
  <c r="AC12"/>
  <c r="AD12"/>
  <c r="AE12"/>
  <c r="T13"/>
  <c r="U13"/>
  <c r="W13"/>
  <c r="X13"/>
  <c r="Y13"/>
  <c r="Z13"/>
  <c r="AA13"/>
  <c r="AB13"/>
  <c r="AC13"/>
  <c r="AD13"/>
  <c r="AE13"/>
  <c r="T14"/>
  <c r="U14"/>
  <c r="W14"/>
  <c r="X14"/>
  <c r="Y14"/>
  <c r="Z14"/>
  <c r="AA14"/>
  <c r="AB14"/>
  <c r="AC14"/>
  <c r="AD14"/>
  <c r="AE14"/>
  <c r="T15"/>
  <c r="U15"/>
  <c r="W15"/>
  <c r="X15"/>
  <c r="Y15"/>
  <c r="Z15"/>
  <c r="AA15"/>
  <c r="AB15"/>
  <c r="AC15"/>
  <c r="AD15"/>
  <c r="AE15"/>
  <c r="T16"/>
  <c r="U16"/>
  <c r="W16"/>
  <c r="X16"/>
  <c r="Y16"/>
  <c r="Z16"/>
  <c r="AA16"/>
  <c r="AB16"/>
  <c r="AC16"/>
  <c r="AD16"/>
  <c r="AE16"/>
  <c r="T17"/>
  <c r="U17"/>
  <c r="W17"/>
  <c r="X17"/>
  <c r="Y17"/>
  <c r="Z17"/>
  <c r="AA17"/>
  <c r="AB17"/>
  <c r="AC17"/>
  <c r="AD17"/>
  <c r="AE17"/>
  <c r="T18"/>
  <c r="U18"/>
  <c r="W18"/>
  <c r="X18"/>
  <c r="Y18"/>
  <c r="Z18"/>
  <c r="AA18"/>
  <c r="AB18"/>
  <c r="AC18"/>
  <c r="AD18"/>
  <c r="AE18"/>
  <c r="T19"/>
  <c r="U19"/>
  <c r="W19"/>
  <c r="X19"/>
  <c r="Y19"/>
  <c r="Z19"/>
  <c r="AA19"/>
  <c r="AB19"/>
  <c r="AC19"/>
  <c r="AD19"/>
  <c r="AE19"/>
  <c r="T20"/>
  <c r="U20"/>
  <c r="W20"/>
  <c r="X20"/>
  <c r="Y20"/>
  <c r="Z20"/>
  <c r="AA20"/>
  <c r="AB20"/>
  <c r="AC20"/>
  <c r="AD20"/>
  <c r="AE20"/>
  <c r="T21"/>
  <c r="U21"/>
  <c r="W21"/>
  <c r="X21"/>
  <c r="Y21"/>
  <c r="Z21"/>
  <c r="AA21"/>
  <c r="AB21"/>
  <c r="AC21"/>
  <c r="AD21"/>
  <c r="AE21"/>
  <c r="T22"/>
  <c r="U22"/>
  <c r="W22"/>
  <c r="X22"/>
  <c r="Y22"/>
  <c r="Z22"/>
  <c r="AA22"/>
  <c r="AB22"/>
  <c r="AC22"/>
  <c r="AD22"/>
  <c r="AE22"/>
  <c r="T23"/>
  <c r="U23"/>
  <c r="W23"/>
  <c r="X23"/>
  <c r="Y23"/>
  <c r="Z23"/>
  <c r="AA23"/>
  <c r="AB23"/>
  <c r="AC23"/>
  <c r="AD23"/>
  <c r="AE23"/>
  <c r="T24"/>
  <c r="U24"/>
  <c r="W24"/>
  <c r="X24"/>
  <c r="Y24"/>
  <c r="Z24"/>
  <c r="AA24"/>
  <c r="AB24"/>
  <c r="AC24"/>
  <c r="AD24"/>
  <c r="AE24"/>
  <c r="T25"/>
  <c r="U25"/>
  <c r="W25"/>
  <c r="X25"/>
  <c r="Y25"/>
  <c r="Z25"/>
  <c r="AA25"/>
  <c r="AB25"/>
  <c r="AC25"/>
  <c r="AD25"/>
  <c r="AE25"/>
  <c r="T26"/>
  <c r="U26"/>
  <c r="W26"/>
  <c r="X26"/>
  <c r="Y26"/>
  <c r="Z26"/>
  <c r="AA26"/>
  <c r="AB26"/>
  <c r="AC26"/>
  <c r="AD26"/>
  <c r="AE26"/>
  <c r="T27"/>
  <c r="U27"/>
  <c r="W27"/>
  <c r="X27"/>
  <c r="Y27"/>
  <c r="Z27"/>
  <c r="AA27"/>
  <c r="AB27"/>
  <c r="AC27"/>
  <c r="AD27"/>
  <c r="AE27"/>
  <c r="T28"/>
  <c r="U28"/>
  <c r="W28"/>
  <c r="X28"/>
  <c r="Y28"/>
  <c r="Z28"/>
  <c r="AA28"/>
  <c r="AB28"/>
  <c r="AC28"/>
  <c r="AD28"/>
  <c r="AE28"/>
  <c r="T29"/>
  <c r="U29"/>
  <c r="W29"/>
  <c r="X29"/>
  <c r="Y29"/>
  <c r="Z29"/>
  <c r="AA29"/>
  <c r="AB29"/>
  <c r="AC29"/>
  <c r="AD29"/>
  <c r="AE29"/>
  <c r="T30"/>
  <c r="U30"/>
  <c r="W30"/>
  <c r="X30"/>
  <c r="Y30"/>
  <c r="Z30"/>
  <c r="AA30"/>
  <c r="AB30"/>
  <c r="AC30"/>
  <c r="AD30"/>
  <c r="AE30"/>
  <c r="T31"/>
  <c r="U31"/>
  <c r="W31"/>
  <c r="X31"/>
  <c r="Y31"/>
  <c r="Z31"/>
  <c r="AA31"/>
  <c r="AB31"/>
  <c r="AC31"/>
  <c r="AD31"/>
  <c r="AE31"/>
  <c r="T32"/>
  <c r="U32"/>
  <c r="W32"/>
  <c r="X32"/>
  <c r="Y32"/>
  <c r="Z32"/>
  <c r="AA32"/>
  <c r="AB32"/>
  <c r="AC32"/>
  <c r="AD32"/>
  <c r="AE32"/>
  <c r="T33"/>
  <c r="U33"/>
  <c r="W33"/>
  <c r="X33"/>
  <c r="Y33"/>
  <c r="Z33"/>
  <c r="AA33"/>
  <c r="AB33"/>
  <c r="AC33"/>
  <c r="AD33"/>
  <c r="AE33"/>
  <c r="T34"/>
  <c r="U34"/>
  <c r="W34"/>
  <c r="X34"/>
  <c r="Y34"/>
  <c r="Z34"/>
  <c r="AA34"/>
  <c r="AB34"/>
  <c r="AC34"/>
  <c r="AD34"/>
  <c r="AE34"/>
  <c r="T35"/>
  <c r="U35"/>
  <c r="W35"/>
  <c r="X35"/>
  <c r="Y35"/>
  <c r="Z35"/>
  <c r="AA35"/>
  <c r="AB35"/>
  <c r="AC35"/>
  <c r="AD35"/>
  <c r="AE35"/>
  <c r="T36"/>
  <c r="U36"/>
  <c r="W36"/>
  <c r="X36"/>
  <c r="Y36"/>
  <c r="Z36"/>
  <c r="AA36"/>
  <c r="AB36"/>
  <c r="AC36"/>
  <c r="AD36"/>
  <c r="AE36"/>
  <c r="T37"/>
  <c r="U37"/>
  <c r="W37"/>
  <c r="X37"/>
  <c r="Y37"/>
  <c r="Z37"/>
  <c r="AA37"/>
  <c r="AB37"/>
  <c r="AC37"/>
  <c r="AD37"/>
  <c r="AE37"/>
  <c r="T38"/>
  <c r="U38"/>
  <c r="W38"/>
  <c r="X38"/>
  <c r="Y38"/>
  <c r="Z38"/>
  <c r="AA38"/>
  <c r="AB38"/>
  <c r="AC38"/>
  <c r="AD38"/>
  <c r="AE38"/>
  <c r="T39"/>
  <c r="U39"/>
  <c r="W39"/>
  <c r="X39"/>
  <c r="Y39"/>
  <c r="Z39"/>
  <c r="AA39"/>
  <c r="AB39"/>
  <c r="AC39"/>
  <c r="AD39"/>
  <c r="AE39"/>
  <c r="T40"/>
  <c r="U40"/>
  <c r="W40"/>
  <c r="X40"/>
  <c r="Y40"/>
  <c r="Z40"/>
  <c r="AA40"/>
  <c r="AB40"/>
  <c r="AC40"/>
  <c r="AD40"/>
  <c r="AE40"/>
  <c r="T41"/>
  <c r="U41"/>
  <c r="W41"/>
  <c r="X41"/>
  <c r="Y41"/>
  <c r="Z41"/>
  <c r="AA41"/>
  <c r="AB41"/>
  <c r="AC41"/>
  <c r="AD41"/>
  <c r="AE41"/>
  <c r="T42"/>
  <c r="U42"/>
  <c r="W42"/>
  <c r="X42"/>
  <c r="Y42"/>
  <c r="Z42"/>
  <c r="AA42"/>
  <c r="AB42"/>
  <c r="AC42"/>
  <c r="AD42"/>
  <c r="AE42"/>
  <c r="T43"/>
  <c r="U43"/>
  <c r="W43"/>
  <c r="X43"/>
  <c r="Y43"/>
  <c r="Z43"/>
  <c r="AA43"/>
  <c r="AB43"/>
  <c r="AC43"/>
  <c r="AD43"/>
  <c r="AE43"/>
  <c r="T44"/>
  <c r="U44"/>
  <c r="W44"/>
  <c r="X44"/>
  <c r="Y44"/>
  <c r="Z44"/>
  <c r="AA44"/>
  <c r="AB44"/>
  <c r="AC44"/>
  <c r="AD44"/>
  <c r="AE44"/>
  <c r="T45"/>
  <c r="U45"/>
  <c r="W45"/>
  <c r="X45"/>
  <c r="Y45"/>
  <c r="Z45"/>
  <c r="AA45"/>
  <c r="AB45"/>
  <c r="AC45"/>
  <c r="AD45"/>
  <c r="AE45"/>
  <c r="T46"/>
  <c r="U46"/>
  <c r="W46"/>
  <c r="X46"/>
  <c r="Y46"/>
  <c r="Z46"/>
  <c r="AA46"/>
  <c r="AB46"/>
  <c r="AC46"/>
  <c r="AD46"/>
  <c r="AE46"/>
  <c r="T47"/>
  <c r="U47"/>
  <c r="W47"/>
  <c r="X47"/>
  <c r="Y47"/>
  <c r="Z47"/>
  <c r="AA47"/>
  <c r="AB47"/>
  <c r="AC47"/>
  <c r="AD47"/>
  <c r="AE47"/>
  <c r="T48"/>
  <c r="U48"/>
  <c r="W48"/>
  <c r="X48"/>
  <c r="Y48"/>
  <c r="Z48"/>
  <c r="AA48"/>
  <c r="AB48"/>
  <c r="AC48"/>
  <c r="AD48"/>
  <c r="AE48"/>
  <c r="T49"/>
  <c r="U49"/>
  <c r="W49"/>
  <c r="X49"/>
  <c r="Y49"/>
  <c r="Z49"/>
  <c r="AA49"/>
  <c r="AB49"/>
  <c r="AC49"/>
  <c r="AD49"/>
  <c r="AE49"/>
  <c r="T50"/>
  <c r="U50"/>
  <c r="W50"/>
  <c r="X50"/>
  <c r="Y50"/>
  <c r="Z50"/>
  <c r="AA50"/>
  <c r="AB50"/>
  <c r="AC50"/>
  <c r="AD50"/>
  <c r="AE50"/>
  <c r="T51"/>
  <c r="U51"/>
  <c r="W51"/>
  <c r="X51"/>
  <c r="Y51"/>
  <c r="Z51"/>
  <c r="AA51"/>
  <c r="AB51"/>
  <c r="AC51"/>
  <c r="AD51"/>
  <c r="AE51"/>
  <c r="T52"/>
  <c r="U52"/>
  <c r="W52"/>
  <c r="X52"/>
  <c r="Y52"/>
  <c r="Z52"/>
  <c r="AA52"/>
  <c r="AB52"/>
  <c r="AC52"/>
  <c r="AD52"/>
  <c r="AE52"/>
  <c r="T53"/>
  <c r="U53"/>
  <c r="W53"/>
  <c r="X53"/>
  <c r="Y53"/>
  <c r="Z53"/>
  <c r="AA53"/>
  <c r="AB53"/>
  <c r="AC53"/>
  <c r="AD53"/>
  <c r="AE53"/>
  <c r="AE4"/>
  <c r="AD4"/>
  <c r="AC4"/>
  <c r="AB4"/>
  <c r="AA4"/>
  <c r="Z4"/>
  <c r="Y4"/>
  <c r="X4"/>
  <c r="W4"/>
  <c r="U4"/>
  <c r="T4"/>
  <c r="BX3"/>
  <c r="AS3"/>
  <c r="N3"/>
  <c r="BX2"/>
  <c r="AS2"/>
  <c r="N2"/>
  <c r="B2"/>
  <c r="CN3"/>
  <c r="BI3"/>
  <c r="AD3"/>
  <c r="CN2"/>
  <c r="BI2"/>
  <c r="AD2"/>
  <c r="CO3"/>
  <c r="BJ3"/>
  <c r="AE3"/>
  <c r="CO2"/>
  <c r="BJ2"/>
  <c r="AE2"/>
  <c r="BK3"/>
  <c r="BK2"/>
  <c r="CM3"/>
  <c r="CL3"/>
  <c r="CK3"/>
  <c r="CJ3"/>
  <c r="CI3"/>
  <c r="CH3"/>
  <c r="CG3"/>
  <c r="CF3"/>
  <c r="CE3"/>
  <c r="CD3"/>
  <c r="CC3"/>
  <c r="CB3"/>
  <c r="CA3"/>
  <c r="BZ3"/>
  <c r="BY3"/>
  <c r="BW3"/>
  <c r="BV3"/>
  <c r="BU3"/>
  <c r="BT3"/>
  <c r="BS3"/>
  <c r="BR3"/>
  <c r="BQ3"/>
  <c r="BP3"/>
  <c r="BO3"/>
  <c r="BN3"/>
  <c r="BM3"/>
  <c r="CM2"/>
  <c r="CL2"/>
  <c r="CK2"/>
  <c r="CJ2"/>
  <c r="CI2"/>
  <c r="CH2"/>
  <c r="CG2"/>
  <c r="CF2"/>
  <c r="CE2"/>
  <c r="CD2"/>
  <c r="CC2"/>
  <c r="CB2"/>
  <c r="CA2"/>
  <c r="BZ2"/>
  <c r="BY2"/>
  <c r="BW2"/>
  <c r="BV2"/>
  <c r="BU2"/>
  <c r="BT2"/>
  <c r="BS2"/>
  <c r="BR2"/>
  <c r="BQ2"/>
  <c r="BP2"/>
  <c r="BO2"/>
  <c r="BN2"/>
  <c r="BM2"/>
  <c r="O5" i="1" l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AR4"/>
  <c r="G32" s="1"/>
  <c r="AQ4"/>
  <c r="G31" s="1"/>
  <c r="AP4"/>
  <c r="G30" s="1"/>
  <c r="AO4"/>
  <c r="G29" s="1"/>
  <c r="AN4"/>
  <c r="G28" s="1"/>
  <c r="AM4"/>
  <c r="AL4"/>
  <c r="AK4"/>
  <c r="G25" s="1"/>
  <c r="AJ4"/>
  <c r="G24" s="1"/>
  <c r="AI4"/>
  <c r="AH4"/>
  <c r="AG4"/>
  <c r="G21" s="1"/>
  <c r="AF4"/>
  <c r="AE4"/>
  <c r="AD4"/>
  <c r="AC4"/>
  <c r="AB4"/>
  <c r="AA4"/>
  <c r="Z4"/>
  <c r="Y4"/>
  <c r="X4"/>
  <c r="W4"/>
  <c r="V4"/>
  <c r="U4"/>
  <c r="T4"/>
  <c r="S4"/>
  <c r="R4"/>
  <c r="Q4"/>
  <c r="P4"/>
  <c r="BH3" i="2"/>
  <c r="BG3"/>
  <c r="BF3"/>
  <c r="BE3"/>
  <c r="BD3"/>
  <c r="BC3"/>
  <c r="BB3"/>
  <c r="BA3"/>
  <c r="AZ3"/>
  <c r="AY3"/>
  <c r="AX3"/>
  <c r="AW3"/>
  <c r="AV3"/>
  <c r="AU3"/>
  <c r="AT3"/>
  <c r="AR3"/>
  <c r="AQ3"/>
  <c r="AP3"/>
  <c r="AO3"/>
  <c r="AN3"/>
  <c r="AM3"/>
  <c r="AL3"/>
  <c r="AK3"/>
  <c r="AJ3"/>
  <c r="AI3"/>
  <c r="AH3"/>
  <c r="BH2"/>
  <c r="BG2"/>
  <c r="BF2"/>
  <c r="BE2"/>
  <c r="BD2"/>
  <c r="BC2"/>
  <c r="BB2"/>
  <c r="BA2"/>
  <c r="AZ2"/>
  <c r="AY2"/>
  <c r="AX2"/>
  <c r="AW2"/>
  <c r="AV2"/>
  <c r="AU2"/>
  <c r="AT2"/>
  <c r="AR2"/>
  <c r="AQ2"/>
  <c r="AP2"/>
  <c r="AO2"/>
  <c r="AN2"/>
  <c r="AM2"/>
  <c r="AL2"/>
  <c r="AK2"/>
  <c r="AJ2"/>
  <c r="AI2"/>
  <c r="AH2"/>
  <c r="C3" i="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2"/>
  <c r="A4" i="2"/>
  <c r="AC2"/>
  <c r="AB2"/>
  <c r="AA2"/>
  <c r="Z2"/>
  <c r="Y2"/>
  <c r="X2"/>
  <c r="W2"/>
  <c r="V2"/>
  <c r="U2"/>
  <c r="T2"/>
  <c r="S2"/>
  <c r="R2"/>
  <c r="Q2"/>
  <c r="P2"/>
  <c r="O2"/>
  <c r="M2"/>
  <c r="L2"/>
  <c r="K2"/>
  <c r="J2"/>
  <c r="I2"/>
  <c r="H2"/>
  <c r="G2"/>
  <c r="F2"/>
  <c r="E2"/>
  <c r="D2"/>
  <c r="C2"/>
  <c r="C3"/>
  <c r="AC3"/>
  <c r="AB3"/>
  <c r="AA3"/>
  <c r="Z3"/>
  <c r="Y3"/>
  <c r="X3"/>
  <c r="W3"/>
  <c r="V3"/>
  <c r="U3"/>
  <c r="T3"/>
  <c r="S3"/>
  <c r="R3"/>
  <c r="Q3"/>
  <c r="P3"/>
  <c r="O3"/>
  <c r="M3"/>
  <c r="L3"/>
  <c r="K3"/>
  <c r="J3"/>
  <c r="I3"/>
  <c r="H3"/>
  <c r="G3"/>
  <c r="F3"/>
  <c r="E3"/>
  <c r="D3"/>
  <c r="G27" i="1" l="1"/>
  <c r="G23"/>
  <c r="G26"/>
  <c r="G22"/>
  <c r="E4" i="2"/>
  <c r="V4"/>
  <c r="J4"/>
  <c r="R4"/>
  <c r="S4"/>
  <c r="L4"/>
  <c r="N4"/>
  <c r="P4"/>
  <c r="Q4"/>
  <c r="O4"/>
  <c r="M4"/>
  <c r="K4"/>
  <c r="I4"/>
  <c r="G4"/>
  <c r="C4"/>
  <c r="F4"/>
  <c r="H4"/>
  <c r="D4"/>
  <c r="BK17"/>
  <c r="BG17"/>
  <c r="BC17"/>
  <c r="AY17"/>
  <c r="BI17"/>
  <c r="BE17"/>
  <c r="AZ17"/>
  <c r="BD17"/>
  <c r="BH17"/>
  <c r="BB17"/>
  <c r="BF17"/>
  <c r="BJ17"/>
  <c r="BI32"/>
  <c r="BG32"/>
  <c r="BE32"/>
  <c r="BC32"/>
  <c r="AY32"/>
  <c r="BJ32"/>
  <c r="BK34"/>
  <c r="BK32"/>
  <c r="BH32"/>
  <c r="BF32"/>
  <c r="BD32"/>
  <c r="BB32"/>
  <c r="AZ32"/>
  <c r="BJ33"/>
  <c r="BG33"/>
  <c r="BE33"/>
  <c r="BC33"/>
  <c r="AY33"/>
  <c r="BK33"/>
  <c r="BF33"/>
  <c r="BB33"/>
  <c r="BH33"/>
  <c r="BD33"/>
  <c r="AZ33"/>
  <c r="BI33"/>
  <c r="BI31"/>
  <c r="BE31"/>
  <c r="BJ31"/>
  <c r="BF31"/>
  <c r="BB31"/>
  <c r="BK31"/>
  <c r="BG31"/>
  <c r="BC31"/>
  <c r="AY31"/>
  <c r="BH31"/>
  <c r="BD31"/>
  <c r="AZ31"/>
  <c r="BK4"/>
  <c r="A5"/>
  <c r="E5" l="1"/>
  <c r="V5"/>
  <c r="S5"/>
  <c r="R5"/>
  <c r="Q5"/>
  <c r="P5"/>
  <c r="N5"/>
  <c r="L5"/>
  <c r="A6"/>
  <c r="J5"/>
  <c r="D5"/>
  <c r="F5"/>
  <c r="H5"/>
  <c r="C5"/>
  <c r="G5"/>
  <c r="I5"/>
  <c r="K5"/>
  <c r="M5"/>
  <c r="O5"/>
  <c r="BE4"/>
  <c r="AM5" i="1"/>
  <c r="AS4" i="2"/>
  <c r="AA5" i="1"/>
  <c r="AK4" i="2"/>
  <c r="S5" i="1"/>
  <c r="BF4" i="2"/>
  <c r="AN5" i="1"/>
  <c r="BB4" i="2"/>
  <c r="AJ5" i="1"/>
  <c r="BG4" i="2"/>
  <c r="AO5" i="1"/>
  <c r="BC4" i="2"/>
  <c r="AK5" i="1"/>
  <c r="AY4" i="2"/>
  <c r="AG5" i="1"/>
  <c r="AU4" i="2"/>
  <c r="AC5" i="1"/>
  <c r="AQ4" i="2"/>
  <c r="Y5" i="1"/>
  <c r="AM4" i="2"/>
  <c r="U5" i="1"/>
  <c r="AI4" i="2"/>
  <c r="Q5" i="1"/>
  <c r="BH4" i="2"/>
  <c r="AP5" i="1"/>
  <c r="BD4" i="2"/>
  <c r="AL5" i="1"/>
  <c r="AZ4" i="2"/>
  <c r="AH5" i="1"/>
  <c r="AV4" i="2"/>
  <c r="AD5" i="1"/>
  <c r="AR4" i="2"/>
  <c r="Z5" i="1"/>
  <c r="AN4" i="2"/>
  <c r="V5" i="1"/>
  <c r="AJ4" i="2"/>
  <c r="R5" i="1"/>
  <c r="BI4" i="2"/>
  <c r="AQ5" i="1"/>
  <c r="BA4" i="2"/>
  <c r="AI5" i="1"/>
  <c r="AW4" i="2"/>
  <c r="AE5" i="1"/>
  <c r="AO4" i="2"/>
  <c r="W5" i="1"/>
  <c r="BJ4" i="2"/>
  <c r="AR5" i="1"/>
  <c r="AX4" i="2"/>
  <c r="AF5" i="1"/>
  <c r="AT4" i="2"/>
  <c r="AB5" i="1"/>
  <c r="AP4" i="2"/>
  <c r="X5" i="1"/>
  <c r="AL4" i="2"/>
  <c r="T5" i="1"/>
  <c r="AH4" i="2"/>
  <c r="P5" i="1"/>
  <c r="BK5" i="2"/>
  <c r="E6" l="1"/>
  <c r="V6"/>
  <c r="Q6"/>
  <c r="P6"/>
  <c r="N6"/>
  <c r="L6"/>
  <c r="S6"/>
  <c r="R6"/>
  <c r="A7"/>
  <c r="J6"/>
  <c r="C6"/>
  <c r="G6"/>
  <c r="I6"/>
  <c r="K6"/>
  <c r="M6"/>
  <c r="O6"/>
  <c r="D6"/>
  <c r="H6"/>
  <c r="F6"/>
  <c r="AK5"/>
  <c r="S6" i="1"/>
  <c r="AS5" i="2"/>
  <c r="AA6" i="1"/>
  <c r="BA5" i="2"/>
  <c r="AI6" i="1"/>
  <c r="AJ5" i="2"/>
  <c r="R6" i="1"/>
  <c r="AN5" i="2"/>
  <c r="V6" i="1"/>
  <c r="AV5" i="2"/>
  <c r="AD6" i="1"/>
  <c r="AZ5" i="2"/>
  <c r="AH6" i="1"/>
  <c r="BH5" i="2"/>
  <c r="AP6" i="1"/>
  <c r="AI5" i="2"/>
  <c r="Q6" i="1"/>
  <c r="AM5" i="2"/>
  <c r="U6" i="1"/>
  <c r="AQ5" i="2"/>
  <c r="Y6" i="1"/>
  <c r="AU5" i="2"/>
  <c r="AC6" i="1"/>
  <c r="AY5" i="2"/>
  <c r="AG6" i="1"/>
  <c r="BC5" i="2"/>
  <c r="AK6" i="1"/>
  <c r="BG5" i="2"/>
  <c r="AO6" i="1"/>
  <c r="AL5" i="2"/>
  <c r="T6" i="1"/>
  <c r="AP5" i="2"/>
  <c r="X6" i="1"/>
  <c r="AT5" i="2"/>
  <c r="AB6" i="1"/>
  <c r="AX5" i="2"/>
  <c r="AF6" i="1"/>
  <c r="BB5" i="2"/>
  <c r="AJ6" i="1"/>
  <c r="BF5" i="2"/>
  <c r="AN6" i="1"/>
  <c r="BJ5" i="2"/>
  <c r="AR6" i="1"/>
  <c r="AH5" i="2"/>
  <c r="P6" i="1"/>
  <c r="AO5" i="2"/>
  <c r="W6" i="1"/>
  <c r="AW5" i="2"/>
  <c r="AE6" i="1"/>
  <c r="BE5" i="2"/>
  <c r="AM6" i="1"/>
  <c r="BI5" i="2"/>
  <c r="AQ6" i="1"/>
  <c r="AR5" i="2"/>
  <c r="Z6" i="1"/>
  <c r="BD5" i="2"/>
  <c r="AL6" i="1"/>
  <c r="BK6" i="2"/>
  <c r="E7" l="1"/>
  <c r="V7"/>
  <c r="N7"/>
  <c r="L7"/>
  <c r="S7"/>
  <c r="R7"/>
  <c r="Q7"/>
  <c r="P7"/>
  <c r="A8"/>
  <c r="V8" s="1"/>
  <c r="J7"/>
  <c r="D7"/>
  <c r="F7"/>
  <c r="H7"/>
  <c r="C7"/>
  <c r="G7"/>
  <c r="I7"/>
  <c r="K7"/>
  <c r="M7"/>
  <c r="O7"/>
  <c r="AJ6"/>
  <c r="R7" i="1"/>
  <c r="AR6" i="2"/>
  <c r="Z7" i="1"/>
  <c r="AZ6" i="2"/>
  <c r="AH7" i="1"/>
  <c r="BH6" i="2"/>
  <c r="AP7" i="1"/>
  <c r="AK6" i="2"/>
  <c r="S7" i="1"/>
  <c r="AO6" i="2"/>
  <c r="W7" i="1"/>
  <c r="AW6" i="2"/>
  <c r="AE7" i="1"/>
  <c r="BA6" i="2"/>
  <c r="AI7" i="1"/>
  <c r="BI6" i="2"/>
  <c r="AQ7" i="1"/>
  <c r="AL6" i="2"/>
  <c r="T7" i="1"/>
  <c r="AP6" i="2"/>
  <c r="X7" i="1"/>
  <c r="AT6" i="2"/>
  <c r="AB7" i="1"/>
  <c r="AX6" i="2"/>
  <c r="AF7" i="1"/>
  <c r="BB6" i="2"/>
  <c r="AJ7" i="1"/>
  <c r="BF6" i="2"/>
  <c r="AN7" i="1"/>
  <c r="BJ6" i="2"/>
  <c r="AR7" i="1"/>
  <c r="AI6" i="2"/>
  <c r="Q7" i="1"/>
  <c r="AM6" i="2"/>
  <c r="U7" i="1"/>
  <c r="AQ6" i="2"/>
  <c r="Y7" i="1"/>
  <c r="AU6" i="2"/>
  <c r="AC7" i="1"/>
  <c r="AY6" i="2"/>
  <c r="AG7" i="1"/>
  <c r="BC6" i="2"/>
  <c r="AK7" i="1"/>
  <c r="BG6" i="2"/>
  <c r="AO7" i="1"/>
  <c r="AN6" i="2"/>
  <c r="V7" i="1"/>
  <c r="AV6" i="2"/>
  <c r="AD7" i="1"/>
  <c r="BD6" i="2"/>
  <c r="AL7" i="1"/>
  <c r="AH6" i="2"/>
  <c r="P7" i="1"/>
  <c r="AS6" i="2"/>
  <c r="AA7" i="1"/>
  <c r="BE6" i="2"/>
  <c r="AM7" i="1"/>
  <c r="BK7" i="2"/>
  <c r="S8" l="1"/>
  <c r="R8"/>
  <c r="Q8"/>
  <c r="P8"/>
  <c r="N8"/>
  <c r="L8"/>
  <c r="A9"/>
  <c r="J8"/>
  <c r="C8"/>
  <c r="G8"/>
  <c r="I8"/>
  <c r="K8"/>
  <c r="M8"/>
  <c r="O8"/>
  <c r="D8"/>
  <c r="H8"/>
  <c r="F8"/>
  <c r="AK7"/>
  <c r="S8" i="1"/>
  <c r="AS7" i="2"/>
  <c r="AA8" i="1"/>
  <c r="BE7" i="2"/>
  <c r="AM8" i="1"/>
  <c r="AJ7" i="2"/>
  <c r="R8" i="1"/>
  <c r="AN7" i="2"/>
  <c r="V8" i="1"/>
  <c r="AV7" i="2"/>
  <c r="AD8" i="1"/>
  <c r="AZ7" i="2"/>
  <c r="AH8" i="1"/>
  <c r="BH7" i="2"/>
  <c r="AP8" i="1"/>
  <c r="AI7" i="2"/>
  <c r="Q8" i="1"/>
  <c r="AM7" i="2"/>
  <c r="U8" i="1"/>
  <c r="AQ7" i="2"/>
  <c r="Y8" i="1"/>
  <c r="AU7" i="2"/>
  <c r="AC8" i="1"/>
  <c r="AY7" i="2"/>
  <c r="AG8" i="1"/>
  <c r="BC7" i="2"/>
  <c r="AK8" i="1"/>
  <c r="BG7" i="2"/>
  <c r="AO8" i="1"/>
  <c r="AL7" i="2"/>
  <c r="T8" i="1"/>
  <c r="AP7" i="2"/>
  <c r="X8" i="1"/>
  <c r="AT7" i="2"/>
  <c r="AB8" i="1"/>
  <c r="AX7" i="2"/>
  <c r="AF8" i="1"/>
  <c r="BB7" i="2"/>
  <c r="AJ8" i="1"/>
  <c r="BF7" i="2"/>
  <c r="AN8" i="1"/>
  <c r="BJ7" i="2"/>
  <c r="AR8" i="1"/>
  <c r="AH7" i="2"/>
  <c r="P8" i="1"/>
  <c r="AO7" i="2"/>
  <c r="W8" i="1"/>
  <c r="AW7" i="2"/>
  <c r="AE8" i="1"/>
  <c r="BA7" i="2"/>
  <c r="AI8" i="1"/>
  <c r="BI7" i="2"/>
  <c r="AQ8" i="1"/>
  <c r="AR7" i="2"/>
  <c r="Z8" i="1"/>
  <c r="BD7" i="2"/>
  <c r="AL8" i="1"/>
  <c r="BK8" i="2"/>
  <c r="E9" l="1"/>
  <c r="V9"/>
  <c r="S9"/>
  <c r="R9"/>
  <c r="Q9"/>
  <c r="P9"/>
  <c r="N9"/>
  <c r="L9"/>
  <c r="A10"/>
  <c r="J9"/>
  <c r="D9"/>
  <c r="F9"/>
  <c r="H9"/>
  <c r="C9"/>
  <c r="G9"/>
  <c r="I9"/>
  <c r="K9"/>
  <c r="M9"/>
  <c r="O9"/>
  <c r="AN8"/>
  <c r="V9" i="1"/>
  <c r="AV8" i="2"/>
  <c r="AD9" i="1"/>
  <c r="BD8" i="2"/>
  <c r="AL9" i="1"/>
  <c r="BH8" i="2"/>
  <c r="AP9" i="1"/>
  <c r="AK8" i="2"/>
  <c r="S9" i="1"/>
  <c r="AO8" i="2"/>
  <c r="W9" i="1"/>
  <c r="AW8" i="2"/>
  <c r="AE9" i="1"/>
  <c r="BE8" i="2"/>
  <c r="AM9" i="1"/>
  <c r="AL8" i="2"/>
  <c r="T9" i="1"/>
  <c r="AP8" i="2"/>
  <c r="X9" i="1"/>
  <c r="AT8" i="2"/>
  <c r="AB9" i="1"/>
  <c r="AX8" i="2"/>
  <c r="AF9" i="1"/>
  <c r="BB8" i="2"/>
  <c r="AJ9" i="1"/>
  <c r="BF8" i="2"/>
  <c r="AN9" i="1"/>
  <c r="BJ8" i="2"/>
  <c r="AR9" i="1"/>
  <c r="AI8" i="2"/>
  <c r="Q9" i="1"/>
  <c r="AM8" i="2"/>
  <c r="U9" i="1"/>
  <c r="AQ8" i="2"/>
  <c r="Y9" i="1"/>
  <c r="AU8" i="2"/>
  <c r="AC9" i="1"/>
  <c r="AY8" i="2"/>
  <c r="AG9" i="1"/>
  <c r="BC8" i="2"/>
  <c r="AK9" i="1"/>
  <c r="BG8" i="2"/>
  <c r="AO9" i="1"/>
  <c r="AJ8" i="2"/>
  <c r="R9" i="1"/>
  <c r="AR8" i="2"/>
  <c r="Z9" i="1"/>
  <c r="AZ8" i="2"/>
  <c r="AH9" i="1"/>
  <c r="AH8" i="2"/>
  <c r="P9" i="1"/>
  <c r="AS8" i="2"/>
  <c r="AA9" i="1"/>
  <c r="BA8" i="2"/>
  <c r="AI9" i="1"/>
  <c r="BI8" i="2"/>
  <c r="AQ9" i="1"/>
  <c r="BK9" i="2"/>
  <c r="E10" l="1"/>
  <c r="V10"/>
  <c r="P10"/>
  <c r="N10"/>
  <c r="L10"/>
  <c r="S10"/>
  <c r="R10"/>
  <c r="A11"/>
  <c r="J10"/>
  <c r="C10"/>
  <c r="G10"/>
  <c r="I10"/>
  <c r="K10"/>
  <c r="M10"/>
  <c r="O10"/>
  <c r="D10"/>
  <c r="H10"/>
  <c r="F10"/>
  <c r="AK9"/>
  <c r="S10" i="1"/>
  <c r="AS9" i="2"/>
  <c r="AA10" i="1"/>
  <c r="BA9" i="2"/>
  <c r="AI10" i="1"/>
  <c r="AJ9" i="2"/>
  <c r="R10" i="1"/>
  <c r="AR9" i="2"/>
  <c r="Z10" i="1"/>
  <c r="AZ9" i="2"/>
  <c r="AH10" i="1"/>
  <c r="BH9" i="2"/>
  <c r="AP10" i="1"/>
  <c r="AI9" i="2"/>
  <c r="Q10" i="1"/>
  <c r="AM9" i="2"/>
  <c r="U10" i="1"/>
  <c r="AQ9" i="2"/>
  <c r="Y10" i="1"/>
  <c r="AU9" i="2"/>
  <c r="AC10" i="1"/>
  <c r="AY9" i="2"/>
  <c r="AG10" i="1"/>
  <c r="BC9" i="2"/>
  <c r="AK10" i="1"/>
  <c r="BG9" i="2"/>
  <c r="AO10" i="1"/>
  <c r="AL9" i="2"/>
  <c r="T10" i="1"/>
  <c r="AP9" i="2"/>
  <c r="X10" i="1"/>
  <c r="AT9" i="2"/>
  <c r="AB10" i="1"/>
  <c r="AX9" i="2"/>
  <c r="AF10" i="1"/>
  <c r="BB9" i="2"/>
  <c r="AJ10" i="1"/>
  <c r="BF9" i="2"/>
  <c r="AN10" i="1"/>
  <c r="BJ9" i="2"/>
  <c r="AR10" i="1"/>
  <c r="AH9" i="2"/>
  <c r="P10" i="1"/>
  <c r="AO9" i="2"/>
  <c r="W10" i="1"/>
  <c r="AW9" i="2"/>
  <c r="AE10" i="1"/>
  <c r="BE9" i="2"/>
  <c r="AM10" i="1"/>
  <c r="BI9" i="2"/>
  <c r="AQ10" i="1"/>
  <c r="AN9" i="2"/>
  <c r="V10" i="1"/>
  <c r="AV9" i="2"/>
  <c r="AD10" i="1"/>
  <c r="BD9" i="2"/>
  <c r="AL10" i="1"/>
  <c r="BK10" i="2"/>
  <c r="E11" l="1"/>
  <c r="V11"/>
  <c r="N11"/>
  <c r="L11"/>
  <c r="S11"/>
  <c r="R11"/>
  <c r="Q11"/>
  <c r="P11"/>
  <c r="A12"/>
  <c r="J11"/>
  <c r="D11"/>
  <c r="F11"/>
  <c r="H11"/>
  <c r="C11"/>
  <c r="G11"/>
  <c r="I11"/>
  <c r="K11"/>
  <c r="M11"/>
  <c r="O11"/>
  <c r="AN10"/>
  <c r="V11" i="1"/>
  <c r="AV10" i="2"/>
  <c r="AD11" i="1"/>
  <c r="BD10" i="2"/>
  <c r="AL11" i="1"/>
  <c r="BH10" i="2"/>
  <c r="AP11" i="1"/>
  <c r="AK10" i="2"/>
  <c r="S11" i="1"/>
  <c r="AO10" i="2"/>
  <c r="W11" i="1"/>
  <c r="AW10" i="2"/>
  <c r="AE11" i="1"/>
  <c r="BA10" i="2"/>
  <c r="AI11" i="1"/>
  <c r="BI10" i="2"/>
  <c r="AQ11" i="1"/>
  <c r="AL10" i="2"/>
  <c r="T11" i="1"/>
  <c r="AP10" i="2"/>
  <c r="X11" i="1"/>
  <c r="AT10" i="2"/>
  <c r="AB11" i="1"/>
  <c r="AX10" i="2"/>
  <c r="AF11" i="1"/>
  <c r="BB10" i="2"/>
  <c r="AJ11" i="1"/>
  <c r="BF10" i="2"/>
  <c r="AN11" i="1"/>
  <c r="BJ10" i="2"/>
  <c r="AR11" i="1"/>
  <c r="AI10" i="2"/>
  <c r="Q11" i="1"/>
  <c r="AM10" i="2"/>
  <c r="U11" i="1"/>
  <c r="AQ10" i="2"/>
  <c r="Y11" i="1"/>
  <c r="AU10" i="2"/>
  <c r="AC11" i="1"/>
  <c r="AY10" i="2"/>
  <c r="AG11" i="1"/>
  <c r="BC10" i="2"/>
  <c r="AK11" i="1"/>
  <c r="BG10" i="2"/>
  <c r="AO11" i="1"/>
  <c r="AJ10" i="2"/>
  <c r="R11" i="1"/>
  <c r="AR10" i="2"/>
  <c r="Z11" i="1"/>
  <c r="AZ10" i="2"/>
  <c r="AH11" i="1"/>
  <c r="AH10" i="2"/>
  <c r="P11" i="1"/>
  <c r="AS10" i="2"/>
  <c r="AA11" i="1"/>
  <c r="BE10" i="2"/>
  <c r="AM11" i="1"/>
  <c r="BK11" i="2"/>
  <c r="E12" l="1"/>
  <c r="V12"/>
  <c r="S12"/>
  <c r="R12"/>
  <c r="Q12"/>
  <c r="P12"/>
  <c r="N12"/>
  <c r="L12"/>
  <c r="A13"/>
  <c r="J12"/>
  <c r="C12"/>
  <c r="G12"/>
  <c r="I12"/>
  <c r="K12"/>
  <c r="M12"/>
  <c r="O12"/>
  <c r="D12"/>
  <c r="H12"/>
  <c r="F12"/>
  <c r="AH11"/>
  <c r="P12" i="1"/>
  <c r="AO11" i="2"/>
  <c r="W12" i="1"/>
  <c r="AW11" i="2"/>
  <c r="AE12" i="1"/>
  <c r="BE11" i="2"/>
  <c r="AM12" i="1"/>
  <c r="AJ11" i="2"/>
  <c r="R12" i="1"/>
  <c r="AR11" i="2"/>
  <c r="Z12" i="1"/>
  <c r="AZ11" i="2"/>
  <c r="AH12" i="1"/>
  <c r="BD11" i="2"/>
  <c r="AL12" i="1"/>
  <c r="AI11" i="2"/>
  <c r="Q12" i="1"/>
  <c r="AM11" i="2"/>
  <c r="U12" i="1"/>
  <c r="AQ11" i="2"/>
  <c r="Y12" i="1"/>
  <c r="AU11" i="2"/>
  <c r="AC12" i="1"/>
  <c r="AY11" i="2"/>
  <c r="AG12" i="1"/>
  <c r="BC11" i="2"/>
  <c r="AK12" i="1"/>
  <c r="BG11" i="2"/>
  <c r="AO12" i="1"/>
  <c r="AL11" i="2"/>
  <c r="T12" i="1"/>
  <c r="AP11" i="2"/>
  <c r="X12" i="1"/>
  <c r="AT11" i="2"/>
  <c r="AB12" i="1"/>
  <c r="AX11" i="2"/>
  <c r="AF12" i="1"/>
  <c r="BB11" i="2"/>
  <c r="AJ12" i="1"/>
  <c r="BF11" i="2"/>
  <c r="AN12" i="1"/>
  <c r="BJ11" i="2"/>
  <c r="AR12" i="1"/>
  <c r="AK11" i="2"/>
  <c r="S12" i="1"/>
  <c r="AS11" i="2"/>
  <c r="AA12" i="1"/>
  <c r="BA11" i="2"/>
  <c r="AI12" i="1"/>
  <c r="BI11" i="2"/>
  <c r="AQ12" i="1"/>
  <c r="AN11" i="2"/>
  <c r="V12" i="1"/>
  <c r="AV11" i="2"/>
  <c r="AD12" i="1"/>
  <c r="BH11" i="2"/>
  <c r="AP12" i="1"/>
  <c r="BK12" i="2"/>
  <c r="E13" l="1"/>
  <c r="V13"/>
  <c r="S13"/>
  <c r="R13"/>
  <c r="Q13"/>
  <c r="P13"/>
  <c r="N13"/>
  <c r="L13"/>
  <c r="A14"/>
  <c r="J13"/>
  <c r="D13"/>
  <c r="F13"/>
  <c r="H13"/>
  <c r="C13"/>
  <c r="G13"/>
  <c r="I13"/>
  <c r="K13"/>
  <c r="M13"/>
  <c r="O13"/>
  <c r="AJ12"/>
  <c r="R13" i="1"/>
  <c r="AN12" i="2"/>
  <c r="V13" i="1"/>
  <c r="AV12" i="2"/>
  <c r="AD13" i="1"/>
  <c r="BD12" i="2"/>
  <c r="AL13" i="1"/>
  <c r="BH12" i="2"/>
  <c r="AP13" i="1"/>
  <c r="AK12" i="2"/>
  <c r="S13" i="1"/>
  <c r="AS12" i="2"/>
  <c r="AA13" i="1"/>
  <c r="BA12" i="2"/>
  <c r="AI13" i="1"/>
  <c r="AL12" i="2"/>
  <c r="T13" i="1"/>
  <c r="AP12" i="2"/>
  <c r="X13" i="1"/>
  <c r="AT12" i="2"/>
  <c r="AB13" i="1"/>
  <c r="AX12" i="2"/>
  <c r="AF13" i="1"/>
  <c r="BB12" i="2"/>
  <c r="AJ13" i="1"/>
  <c r="BF12" i="2"/>
  <c r="AN13" i="1"/>
  <c r="BJ12" i="2"/>
  <c r="AR13" i="1"/>
  <c r="AI12" i="2"/>
  <c r="Q13" i="1"/>
  <c r="AM12" i="2"/>
  <c r="U13" i="1"/>
  <c r="AQ12" i="2"/>
  <c r="Y13" i="1"/>
  <c r="AU12" i="2"/>
  <c r="AC13" i="1"/>
  <c r="AY12" i="2"/>
  <c r="AG13" i="1"/>
  <c r="BC12" i="2"/>
  <c r="AK13" i="1"/>
  <c r="BG12" i="2"/>
  <c r="AO13" i="1"/>
  <c r="AR12" i="2"/>
  <c r="Z13" i="1"/>
  <c r="AZ12" i="2"/>
  <c r="AH13" i="1"/>
  <c r="AH12" i="2"/>
  <c r="P13" i="1"/>
  <c r="AO12" i="2"/>
  <c r="W13" i="1"/>
  <c r="AW12" i="2"/>
  <c r="AE13" i="1"/>
  <c r="BE12" i="2"/>
  <c r="AM13" i="1"/>
  <c r="BI12" i="2"/>
  <c r="AQ13" i="1"/>
  <c r="BK13" i="2"/>
  <c r="E14" l="1"/>
  <c r="V14"/>
  <c r="Q14"/>
  <c r="P14"/>
  <c r="N14"/>
  <c r="L14"/>
  <c r="S14"/>
  <c r="R14"/>
  <c r="A15"/>
  <c r="J14"/>
  <c r="C14"/>
  <c r="G14"/>
  <c r="I14"/>
  <c r="K14"/>
  <c r="M14"/>
  <c r="O14"/>
  <c r="D14"/>
  <c r="H14"/>
  <c r="F14"/>
  <c r="AH13"/>
  <c r="P14" i="1"/>
  <c r="AS13" i="2"/>
  <c r="AA14" i="1"/>
  <c r="AW13" i="2"/>
  <c r="AE14" i="1"/>
  <c r="BE13" i="2"/>
  <c r="AM14" i="1"/>
  <c r="BI13" i="2"/>
  <c r="AQ14" i="1"/>
  <c r="AN13" i="2"/>
  <c r="V14" i="1"/>
  <c r="AI13" i="2"/>
  <c r="Q14" i="1"/>
  <c r="AM13" i="2"/>
  <c r="U14" i="1"/>
  <c r="AQ13" i="2"/>
  <c r="Y14" i="1"/>
  <c r="AU13" i="2"/>
  <c r="AC14" i="1"/>
  <c r="AY13" i="2"/>
  <c r="AG14" i="1"/>
  <c r="BC13" i="2"/>
  <c r="AK14" i="1"/>
  <c r="BG13" i="2"/>
  <c r="AO14" i="1"/>
  <c r="AL13" i="2"/>
  <c r="T14" i="1"/>
  <c r="AP13" i="2"/>
  <c r="X14" i="1"/>
  <c r="AT13" i="2"/>
  <c r="AB14" i="1"/>
  <c r="AX13" i="2"/>
  <c r="AF14" i="1"/>
  <c r="BB13" i="2"/>
  <c r="AJ14" i="1"/>
  <c r="BF13" i="2"/>
  <c r="AN14" i="1"/>
  <c r="BJ13" i="2"/>
  <c r="AR14" i="1"/>
  <c r="AK13" i="2"/>
  <c r="S14" i="1"/>
  <c r="AO13" i="2"/>
  <c r="W14" i="1"/>
  <c r="BA13" i="2"/>
  <c r="AI14" i="1"/>
  <c r="AJ13" i="2"/>
  <c r="R14" i="1"/>
  <c r="AR13" i="2"/>
  <c r="Z14" i="1"/>
  <c r="AV13" i="2"/>
  <c r="AD14" i="1"/>
  <c r="AZ13" i="2"/>
  <c r="AH14" i="1"/>
  <c r="BD13" i="2"/>
  <c r="AL14" i="1"/>
  <c r="BH13" i="2"/>
  <c r="AP14" i="1"/>
  <c r="BK14" i="2"/>
  <c r="E15" l="1"/>
  <c r="V15"/>
  <c r="N15"/>
  <c r="L15"/>
  <c r="S15"/>
  <c r="R15"/>
  <c r="Q15"/>
  <c r="P15"/>
  <c r="A16"/>
  <c r="V16" s="1"/>
  <c r="J15"/>
  <c r="D15"/>
  <c r="F15"/>
  <c r="H15"/>
  <c r="C15"/>
  <c r="G15"/>
  <c r="I15"/>
  <c r="K15"/>
  <c r="M15"/>
  <c r="O15"/>
  <c r="AJ14"/>
  <c r="R15" i="1"/>
  <c r="AR14" i="2"/>
  <c r="Z15" i="1"/>
  <c r="AZ14" i="2"/>
  <c r="AH15" i="1"/>
  <c r="BD14" i="2"/>
  <c r="AL15" i="1"/>
  <c r="BH14" i="2"/>
  <c r="AP15" i="1"/>
  <c r="AK14" i="2"/>
  <c r="S15" i="1"/>
  <c r="AO14" i="2"/>
  <c r="W15" i="1"/>
  <c r="AL14" i="2"/>
  <c r="T15" i="1"/>
  <c r="AP14" i="2"/>
  <c r="X15" i="1"/>
  <c r="AT14" i="2"/>
  <c r="AB15" i="1"/>
  <c r="AX14" i="2"/>
  <c r="AF15" i="1"/>
  <c r="BB14" i="2"/>
  <c r="AJ15" i="1"/>
  <c r="BF14" i="2"/>
  <c r="AN15" i="1"/>
  <c r="BJ14" i="2"/>
  <c r="AR15" i="1"/>
  <c r="AI14" i="2"/>
  <c r="Q15" i="1"/>
  <c r="AM14" i="2"/>
  <c r="U15" i="1"/>
  <c r="AQ14" i="2"/>
  <c r="Y15" i="1"/>
  <c r="AU14" i="2"/>
  <c r="AC15" i="1"/>
  <c r="AY14" i="2"/>
  <c r="AG15" i="1"/>
  <c r="BC14" i="2"/>
  <c r="AK15" i="1"/>
  <c r="BG14" i="2"/>
  <c r="AO15" i="1"/>
  <c r="AN14" i="2"/>
  <c r="V15" i="1"/>
  <c r="AV14" i="2"/>
  <c r="AD15" i="1"/>
  <c r="AH14" i="2"/>
  <c r="P15" i="1"/>
  <c r="AS14" i="2"/>
  <c r="AA15" i="1"/>
  <c r="AW14" i="2"/>
  <c r="AE15" i="1"/>
  <c r="BA14" i="2"/>
  <c r="AI15" i="1"/>
  <c r="BE14" i="2"/>
  <c r="AM15" i="1"/>
  <c r="BI14" i="2"/>
  <c r="AQ15" i="1"/>
  <c r="BK15" i="2"/>
  <c r="S16" l="1"/>
  <c r="R16"/>
  <c r="Q16"/>
  <c r="P16"/>
  <c r="N16"/>
  <c r="L16"/>
  <c r="A17"/>
  <c r="J16"/>
  <c r="C16"/>
  <c r="G16"/>
  <c r="I16"/>
  <c r="K16"/>
  <c r="M16"/>
  <c r="O16"/>
  <c r="D16"/>
  <c r="H16"/>
  <c r="F16"/>
  <c r="AK15"/>
  <c r="S16" i="1"/>
  <c r="AO15" i="2"/>
  <c r="W16" i="1"/>
  <c r="BA15" i="2"/>
  <c r="AI16" i="1"/>
  <c r="AJ15" i="2"/>
  <c r="R16" i="1"/>
  <c r="AN15" i="2"/>
  <c r="V16" i="1"/>
  <c r="AI15" i="2"/>
  <c r="Q16" i="1"/>
  <c r="AM15" i="2"/>
  <c r="U16" i="1"/>
  <c r="AQ15" i="2"/>
  <c r="Y16" i="1"/>
  <c r="AU15" i="2"/>
  <c r="AC16" i="1"/>
  <c r="AY15" i="2"/>
  <c r="AG16" i="1"/>
  <c r="BC15" i="2"/>
  <c r="AK16" i="1"/>
  <c r="BG15" i="2"/>
  <c r="AO16" i="1"/>
  <c r="AL15" i="2"/>
  <c r="T16" i="1"/>
  <c r="AP15" i="2"/>
  <c r="X16" i="1"/>
  <c r="AT15" i="2"/>
  <c r="AB16" i="1"/>
  <c r="AX15" i="2"/>
  <c r="AF16" i="1"/>
  <c r="BB15" i="2"/>
  <c r="AJ16" i="1"/>
  <c r="BF15" i="2"/>
  <c r="AN16" i="1"/>
  <c r="BJ15" i="2"/>
  <c r="AR16" i="1"/>
  <c r="AH15" i="2"/>
  <c r="P16" i="1"/>
  <c r="AS15" i="2"/>
  <c r="AA16" i="1"/>
  <c r="AW15" i="2"/>
  <c r="AE16" i="1"/>
  <c r="BE15" i="2"/>
  <c r="AM16" i="1"/>
  <c r="BI15" i="2"/>
  <c r="AQ16" i="1"/>
  <c r="AR15" i="2"/>
  <c r="Z16" i="1"/>
  <c r="AV15" i="2"/>
  <c r="AD16" i="1"/>
  <c r="AZ15" i="2"/>
  <c r="AH16" i="1"/>
  <c r="BD15" i="2"/>
  <c r="AL16" i="1"/>
  <c r="BH15" i="2"/>
  <c r="AP16" i="1"/>
  <c r="BK16" i="2"/>
  <c r="E17" l="1"/>
  <c r="AJ17" s="1"/>
  <c r="V17"/>
  <c r="BA17" s="1"/>
  <c r="S17"/>
  <c r="AX17" s="1"/>
  <c r="R17"/>
  <c r="AW17" s="1"/>
  <c r="AV17"/>
  <c r="P17"/>
  <c r="AU17" s="1"/>
  <c r="N17"/>
  <c r="AS17" s="1"/>
  <c r="L17"/>
  <c r="AQ17" s="1"/>
  <c r="A18"/>
  <c r="J17"/>
  <c r="AO17" s="1"/>
  <c r="D17"/>
  <c r="AI17" s="1"/>
  <c r="F17"/>
  <c r="AK17" s="1"/>
  <c r="H17"/>
  <c r="AM17" s="1"/>
  <c r="C17"/>
  <c r="AH17" s="1"/>
  <c r="G17"/>
  <c r="AL17" s="1"/>
  <c r="I17"/>
  <c r="AN17" s="1"/>
  <c r="K17"/>
  <c r="AP17" s="1"/>
  <c r="M17"/>
  <c r="AR17" s="1"/>
  <c r="O17"/>
  <c r="AT17" s="1"/>
  <c r="AJ16"/>
  <c r="R17" i="1"/>
  <c r="AN16" i="2"/>
  <c r="V17" i="1"/>
  <c r="AV16" i="2"/>
  <c r="AD17" i="1"/>
  <c r="BD16" i="2"/>
  <c r="AL17" i="1"/>
  <c r="BH16" i="2"/>
  <c r="AP17" i="1"/>
  <c r="AK16" i="2"/>
  <c r="S17" i="1"/>
  <c r="AO16" i="2"/>
  <c r="W17" i="1"/>
  <c r="AW16" i="2"/>
  <c r="AE17" i="1"/>
  <c r="BA16" i="2"/>
  <c r="AI17" i="1"/>
  <c r="BI16" i="2"/>
  <c r="AQ17" i="1"/>
  <c r="AL16" i="2"/>
  <c r="T17" i="1"/>
  <c r="AP16" i="2"/>
  <c r="X17" i="1"/>
  <c r="AT16" i="2"/>
  <c r="AB17" i="1"/>
  <c r="AX16" i="2"/>
  <c r="AF17" i="1"/>
  <c r="BB16" i="2"/>
  <c r="AJ17" i="1"/>
  <c r="BF16" i="2"/>
  <c r="AN17" i="1"/>
  <c r="BJ16" i="2"/>
  <c r="AR17" i="1"/>
  <c r="AI16" i="2"/>
  <c r="Q17" i="1"/>
  <c r="AM16" i="2"/>
  <c r="U17" i="1"/>
  <c r="AQ16" i="2"/>
  <c r="Y17" i="1"/>
  <c r="AU16" i="2"/>
  <c r="AC17" i="1"/>
  <c r="AY16" i="2"/>
  <c r="AG17" i="1"/>
  <c r="BC16" i="2"/>
  <c r="AK17" i="1"/>
  <c r="BG16" i="2"/>
  <c r="AO17" i="1"/>
  <c r="AR16" i="2"/>
  <c r="Z17" i="1"/>
  <c r="AZ16" i="2"/>
  <c r="AH17" i="1"/>
  <c r="AH16" i="2"/>
  <c r="P17" i="1"/>
  <c r="AS16" i="2"/>
  <c r="AA17" i="1"/>
  <c r="BE16" i="2"/>
  <c r="AM17" i="1"/>
  <c r="E18" i="2" l="1"/>
  <c r="V18"/>
  <c r="Q18"/>
  <c r="P18"/>
  <c r="N18"/>
  <c r="L18"/>
  <c r="S18"/>
  <c r="R18"/>
  <c r="A19"/>
  <c r="J18"/>
  <c r="C18"/>
  <c r="G18"/>
  <c r="I18"/>
  <c r="K18"/>
  <c r="M18"/>
  <c r="O18"/>
  <c r="D18"/>
  <c r="H18"/>
  <c r="F18"/>
  <c r="Q18" i="1"/>
  <c r="U18"/>
  <c r="Y18"/>
  <c r="AC18"/>
  <c r="AG18"/>
  <c r="AK18"/>
  <c r="AO18"/>
  <c r="T18"/>
  <c r="X18"/>
  <c r="AB18"/>
  <c r="AF18"/>
  <c r="AJ18"/>
  <c r="AN18"/>
  <c r="AR18"/>
  <c r="P18"/>
  <c r="S18"/>
  <c r="W18"/>
  <c r="AA18"/>
  <c r="AE18"/>
  <c r="AI18"/>
  <c r="AM18"/>
  <c r="AQ18"/>
  <c r="R18"/>
  <c r="V18"/>
  <c r="Z18"/>
  <c r="AD18"/>
  <c r="AH18"/>
  <c r="AL18"/>
  <c r="AP18"/>
  <c r="BK18" i="2"/>
  <c r="E19" l="1"/>
  <c r="V19"/>
  <c r="N19"/>
  <c r="L19"/>
  <c r="S19"/>
  <c r="R19"/>
  <c r="Q19"/>
  <c r="P19"/>
  <c r="A20"/>
  <c r="J19"/>
  <c r="D19"/>
  <c r="F19"/>
  <c r="H19"/>
  <c r="C19"/>
  <c r="G19"/>
  <c r="I19"/>
  <c r="K19"/>
  <c r="M19"/>
  <c r="O19"/>
  <c r="AJ18"/>
  <c r="R19" i="1"/>
  <c r="AR18" i="2"/>
  <c r="Z19" i="1"/>
  <c r="AZ18" i="2"/>
  <c r="AH19" i="1"/>
  <c r="AH18" i="2"/>
  <c r="P19" i="1"/>
  <c r="AO18" i="2"/>
  <c r="W19" i="1"/>
  <c r="AL18" i="2"/>
  <c r="T19" i="1"/>
  <c r="AP18" i="2"/>
  <c r="X19" i="1"/>
  <c r="AT18" i="2"/>
  <c r="AB19" i="1"/>
  <c r="AX18" i="2"/>
  <c r="AF19" i="1"/>
  <c r="BB18" i="2"/>
  <c r="AJ19" i="1"/>
  <c r="BF18" i="2"/>
  <c r="AN19" i="1"/>
  <c r="BJ18" i="2"/>
  <c r="AR19" i="1"/>
  <c r="AI18" i="2"/>
  <c r="Q19" i="1"/>
  <c r="AM18" i="2"/>
  <c r="U19" i="1"/>
  <c r="AQ18" i="2"/>
  <c r="Y19" i="1"/>
  <c r="AU18" i="2"/>
  <c r="AC19" i="1"/>
  <c r="AY18" i="2"/>
  <c r="AG19" i="1"/>
  <c r="BC18" i="2"/>
  <c r="AK19" i="1"/>
  <c r="BG18" i="2"/>
  <c r="AO19" i="1"/>
  <c r="AN18" i="2"/>
  <c r="V19" i="1"/>
  <c r="AV18" i="2"/>
  <c r="AD19" i="1"/>
  <c r="BD18" i="2"/>
  <c r="AL19" i="1"/>
  <c r="BH18" i="2"/>
  <c r="AP19" i="1"/>
  <c r="AK18" i="2"/>
  <c r="S19" i="1"/>
  <c r="AS18" i="2"/>
  <c r="AA19" i="1"/>
  <c r="AW18" i="2"/>
  <c r="AE19" i="1"/>
  <c r="BA18" i="2"/>
  <c r="AI19" i="1"/>
  <c r="BE18" i="2"/>
  <c r="AM19" i="1"/>
  <c r="BI18" i="2"/>
  <c r="AQ19" i="1"/>
  <c r="BK19" i="2"/>
  <c r="E20" l="1"/>
  <c r="V20"/>
  <c r="S20"/>
  <c r="R20"/>
  <c r="Q20"/>
  <c r="P20"/>
  <c r="N20"/>
  <c r="L20"/>
  <c r="A21"/>
  <c r="J20"/>
  <c r="C20"/>
  <c r="G20"/>
  <c r="I20"/>
  <c r="K20"/>
  <c r="M20"/>
  <c r="O20"/>
  <c r="D20"/>
  <c r="H20"/>
  <c r="F20"/>
  <c r="AK19"/>
  <c r="S20" i="1"/>
  <c r="AS19" i="2"/>
  <c r="AA20" i="1"/>
  <c r="BA19" i="2"/>
  <c r="AI20" i="1"/>
  <c r="AJ19" i="2"/>
  <c r="R20" i="1"/>
  <c r="AN19" i="2"/>
  <c r="V20" i="1"/>
  <c r="AV19" i="2"/>
  <c r="AD20" i="1"/>
  <c r="AI19" i="2"/>
  <c r="Q20" i="1"/>
  <c r="AM19" i="2"/>
  <c r="U20" i="1"/>
  <c r="AQ19" i="2"/>
  <c r="Y20" i="1"/>
  <c r="AU19" i="2"/>
  <c r="AC20" i="1"/>
  <c r="AY19" i="2"/>
  <c r="AG20" i="1"/>
  <c r="BC19" i="2"/>
  <c r="AK20" i="1"/>
  <c r="BG19" i="2"/>
  <c r="AO20" i="1"/>
  <c r="AL19" i="2"/>
  <c r="T20" i="1"/>
  <c r="AP19" i="2"/>
  <c r="X20" i="1"/>
  <c r="AT19" i="2"/>
  <c r="AB20" i="1"/>
  <c r="AX19" i="2"/>
  <c r="AF20" i="1"/>
  <c r="BB19" i="2"/>
  <c r="AJ20" i="1"/>
  <c r="BF19" i="2"/>
  <c r="AN20" i="1"/>
  <c r="BJ19" i="2"/>
  <c r="AR20" i="1"/>
  <c r="AH19" i="2"/>
  <c r="P20" i="1"/>
  <c r="AO19" i="2"/>
  <c r="W20" i="1"/>
  <c r="AW19" i="2"/>
  <c r="AE20" i="1"/>
  <c r="BE19" i="2"/>
  <c r="AM20" i="1"/>
  <c r="BI19" i="2"/>
  <c r="AQ20" i="1"/>
  <c r="AR19" i="2"/>
  <c r="Z20" i="1"/>
  <c r="AZ19" i="2"/>
  <c r="AH20" i="1"/>
  <c r="BD19" i="2"/>
  <c r="AL20" i="1"/>
  <c r="BH19" i="2"/>
  <c r="AP20" i="1"/>
  <c r="BK20" i="2"/>
  <c r="E21" l="1"/>
  <c r="V21"/>
  <c r="S21"/>
  <c r="R21"/>
  <c r="Q21"/>
  <c r="P21"/>
  <c r="N21"/>
  <c r="L21"/>
  <c r="A22"/>
  <c r="J21"/>
  <c r="D21"/>
  <c r="F21"/>
  <c r="H21"/>
  <c r="C21"/>
  <c r="G21"/>
  <c r="I21"/>
  <c r="K21"/>
  <c r="M21"/>
  <c r="O21"/>
  <c r="AJ20"/>
  <c r="R21" i="1"/>
  <c r="AR20" i="2"/>
  <c r="Z21" i="1"/>
  <c r="AZ20" i="2"/>
  <c r="AH21" i="1"/>
  <c r="BH20" i="2"/>
  <c r="AP21" i="1"/>
  <c r="AK20" i="2"/>
  <c r="S21" i="1"/>
  <c r="AO20" i="2"/>
  <c r="W21" i="1"/>
  <c r="AL20" i="2"/>
  <c r="T21" i="1"/>
  <c r="AP20" i="2"/>
  <c r="X21" i="1"/>
  <c r="AT20" i="2"/>
  <c r="AB21" i="1"/>
  <c r="AX20" i="2"/>
  <c r="AF21" i="1"/>
  <c r="BB20" i="2"/>
  <c r="AJ21" i="1"/>
  <c r="BF20" i="2"/>
  <c r="AN21" i="1"/>
  <c r="BJ20" i="2"/>
  <c r="AR21" i="1"/>
  <c r="AI20" i="2"/>
  <c r="Q21" i="1"/>
  <c r="AM20" i="2"/>
  <c r="U21" i="1"/>
  <c r="AQ20" i="2"/>
  <c r="Y21" i="1"/>
  <c r="AU20" i="2"/>
  <c r="AC21" i="1"/>
  <c r="AY20" i="2"/>
  <c r="AG21" i="1"/>
  <c r="BC20" i="2"/>
  <c r="AK21" i="1"/>
  <c r="BG20" i="2"/>
  <c r="AO21" i="1"/>
  <c r="AN20" i="2"/>
  <c r="V21" i="1"/>
  <c r="AV20" i="2"/>
  <c r="AD21" i="1"/>
  <c r="BD20" i="2"/>
  <c r="AL21" i="1"/>
  <c r="AH20" i="2"/>
  <c r="P21" i="1"/>
  <c r="AS20" i="2"/>
  <c r="AA21" i="1"/>
  <c r="AW20" i="2"/>
  <c r="AE21" i="1"/>
  <c r="BA20" i="2"/>
  <c r="AI21" i="1"/>
  <c r="BE20" i="2"/>
  <c r="AM21" i="1"/>
  <c r="BI20" i="2"/>
  <c r="AQ21" i="1"/>
  <c r="BK21" i="2"/>
  <c r="E22" l="1"/>
  <c r="V22"/>
  <c r="Q22"/>
  <c r="P22"/>
  <c r="N22"/>
  <c r="L22"/>
  <c r="S22"/>
  <c r="R22"/>
  <c r="A23"/>
  <c r="J22"/>
  <c r="C22"/>
  <c r="G22"/>
  <c r="I22"/>
  <c r="K22"/>
  <c r="M22"/>
  <c r="O22"/>
  <c r="D22"/>
  <c r="H22"/>
  <c r="F22"/>
  <c r="AK21"/>
  <c r="S22" i="1"/>
  <c r="AO21" i="2"/>
  <c r="W22" i="1"/>
  <c r="AW21" i="2"/>
  <c r="AE22" i="1"/>
  <c r="BE21" i="2"/>
  <c r="AM22" i="1"/>
  <c r="AJ21" i="2"/>
  <c r="R22" i="1"/>
  <c r="AN21" i="2"/>
  <c r="V22" i="1"/>
  <c r="AI21" i="2"/>
  <c r="Q22" i="1"/>
  <c r="AM21" i="2"/>
  <c r="U22" i="1"/>
  <c r="AQ21" i="2"/>
  <c r="Y22" i="1"/>
  <c r="AU21" i="2"/>
  <c r="AC22" i="1"/>
  <c r="AY21" i="2"/>
  <c r="AG22" i="1"/>
  <c r="BC21" i="2"/>
  <c r="AK22" i="1"/>
  <c r="BG21" i="2"/>
  <c r="AO22" i="1"/>
  <c r="AL21" i="2"/>
  <c r="T22" i="1"/>
  <c r="AP21" i="2"/>
  <c r="X22" i="1"/>
  <c r="AT21" i="2"/>
  <c r="AB22" i="1"/>
  <c r="AX21" i="2"/>
  <c r="AF22" i="1"/>
  <c r="BB21" i="2"/>
  <c r="AJ22" i="1"/>
  <c r="BF21" i="2"/>
  <c r="AN22" i="1"/>
  <c r="BJ21" i="2"/>
  <c r="AR22" i="1"/>
  <c r="AH21" i="2"/>
  <c r="P22" i="1"/>
  <c r="AS21" i="2"/>
  <c r="AA22" i="1"/>
  <c r="BA21" i="2"/>
  <c r="AI22" i="1"/>
  <c r="BI21" i="2"/>
  <c r="AQ22" i="1"/>
  <c r="AR21" i="2"/>
  <c r="Z22" i="1"/>
  <c r="AV21" i="2"/>
  <c r="AD22" i="1"/>
  <c r="AZ21" i="2"/>
  <c r="AH22" i="1"/>
  <c r="BD21" i="2"/>
  <c r="AL22" i="1"/>
  <c r="BH21" i="2"/>
  <c r="AP22" i="1"/>
  <c r="BK22" i="2"/>
  <c r="E23" l="1"/>
  <c r="V23"/>
  <c r="N23"/>
  <c r="L23"/>
  <c r="S23"/>
  <c r="R23"/>
  <c r="Q23"/>
  <c r="P23"/>
  <c r="A24"/>
  <c r="J23"/>
  <c r="D23"/>
  <c r="F23"/>
  <c r="H23"/>
  <c r="C23"/>
  <c r="G23"/>
  <c r="I23"/>
  <c r="K23"/>
  <c r="M23"/>
  <c r="O23"/>
  <c r="AN22"/>
  <c r="V23" i="1"/>
  <c r="AV22" i="2"/>
  <c r="AD23" i="1"/>
  <c r="BD22" i="2"/>
  <c r="AL23" i="1"/>
  <c r="BH22" i="2"/>
  <c r="AP23" i="1"/>
  <c r="AK22" i="2"/>
  <c r="S23" i="1"/>
  <c r="AS22" i="2"/>
  <c r="AA23" i="1"/>
  <c r="AL22" i="2"/>
  <c r="T23" i="1"/>
  <c r="AP22" i="2"/>
  <c r="X23" i="1"/>
  <c r="AT22" i="2"/>
  <c r="AB23" i="1"/>
  <c r="AX22" i="2"/>
  <c r="AF23" i="1"/>
  <c r="BB22" i="2"/>
  <c r="AJ23" i="1"/>
  <c r="BF22" i="2"/>
  <c r="AN23" i="1"/>
  <c r="BJ22" i="2"/>
  <c r="AR23" i="1"/>
  <c r="AI22" i="2"/>
  <c r="Q23" i="1"/>
  <c r="AM22" i="2"/>
  <c r="U23" i="1"/>
  <c r="AQ22" i="2"/>
  <c r="Y23" i="1"/>
  <c r="AU22" i="2"/>
  <c r="AC23" i="1"/>
  <c r="AY22" i="2"/>
  <c r="AG23" i="1"/>
  <c r="BC22" i="2"/>
  <c r="AK23" i="1"/>
  <c r="BG22" i="2"/>
  <c r="AO23" i="1"/>
  <c r="AJ22" i="2"/>
  <c r="R23" i="1"/>
  <c r="AR22" i="2"/>
  <c r="Z23" i="1"/>
  <c r="AZ22" i="2"/>
  <c r="AH23" i="1"/>
  <c r="AH22" i="2"/>
  <c r="P23" i="1"/>
  <c r="AO22" i="2"/>
  <c r="W23" i="1"/>
  <c r="AW22" i="2"/>
  <c r="AE23" i="1"/>
  <c r="BA22" i="2"/>
  <c r="AI23" i="1"/>
  <c r="BE22" i="2"/>
  <c r="AM23" i="1"/>
  <c r="BI22" i="2"/>
  <c r="AQ23" i="1"/>
  <c r="BK23" i="2"/>
  <c r="E24" l="1"/>
  <c r="V24"/>
  <c r="S24"/>
  <c r="R24"/>
  <c r="Q24"/>
  <c r="P24"/>
  <c r="N24"/>
  <c r="L24"/>
  <c r="A25"/>
  <c r="J24"/>
  <c r="C24"/>
  <c r="G24"/>
  <c r="I24"/>
  <c r="K24"/>
  <c r="M24"/>
  <c r="O24"/>
  <c r="D24"/>
  <c r="H24"/>
  <c r="F24"/>
  <c r="AK23"/>
  <c r="S24" i="1"/>
  <c r="AS23" i="2"/>
  <c r="AA24" i="1"/>
  <c r="BA23" i="2"/>
  <c r="AI24" i="1"/>
  <c r="AJ23" i="2"/>
  <c r="R24" i="1"/>
  <c r="AI23" i="2"/>
  <c r="Q24" i="1"/>
  <c r="AM23" i="2"/>
  <c r="U24" i="1"/>
  <c r="AQ23" i="2"/>
  <c r="Y24" i="1"/>
  <c r="AU23" i="2"/>
  <c r="AC24" i="1"/>
  <c r="AY23" i="2"/>
  <c r="AG24" i="1"/>
  <c r="BC23" i="2"/>
  <c r="AK24" i="1"/>
  <c r="BG23" i="2"/>
  <c r="AO24" i="1"/>
  <c r="AL23" i="2"/>
  <c r="T24" i="1"/>
  <c r="AP23" i="2"/>
  <c r="X24" i="1"/>
  <c r="AT23" i="2"/>
  <c r="AB24" i="1"/>
  <c r="AX23" i="2"/>
  <c r="AF24" i="1"/>
  <c r="BB23" i="2"/>
  <c r="AJ24" i="1"/>
  <c r="BF23" i="2"/>
  <c r="AN24" i="1"/>
  <c r="BJ23" i="2"/>
  <c r="AR24" i="1"/>
  <c r="AH23" i="2"/>
  <c r="P24" i="1"/>
  <c r="AO23" i="2"/>
  <c r="W24" i="1"/>
  <c r="AW23" i="2"/>
  <c r="AE24" i="1"/>
  <c r="BE23" i="2"/>
  <c r="AM24" i="1"/>
  <c r="BI23" i="2"/>
  <c r="AQ24" i="1"/>
  <c r="AN23" i="2"/>
  <c r="V24" i="1"/>
  <c r="AR23" i="2"/>
  <c r="Z24" i="1"/>
  <c r="AV23" i="2"/>
  <c r="AD24" i="1"/>
  <c r="AZ23" i="2"/>
  <c r="AH24" i="1"/>
  <c r="BD23" i="2"/>
  <c r="AL24" i="1"/>
  <c r="BH23" i="2"/>
  <c r="AP24" i="1"/>
  <c r="BK24" i="2"/>
  <c r="E25" l="1"/>
  <c r="V25"/>
  <c r="S25"/>
  <c r="R25"/>
  <c r="Q25"/>
  <c r="P25"/>
  <c r="N25"/>
  <c r="L25"/>
  <c r="A26"/>
  <c r="J25"/>
  <c r="D25"/>
  <c r="F25"/>
  <c r="H25"/>
  <c r="C25"/>
  <c r="G25"/>
  <c r="I25"/>
  <c r="K25"/>
  <c r="M25"/>
  <c r="O25"/>
  <c r="AN24"/>
  <c r="V25" i="1"/>
  <c r="AV24" i="2"/>
  <c r="AD25" i="1"/>
  <c r="BD24" i="2"/>
  <c r="AL25" i="1"/>
  <c r="BH24" i="2"/>
  <c r="AP25" i="1"/>
  <c r="AK24" i="2"/>
  <c r="S25" i="1"/>
  <c r="AO24" i="2"/>
  <c r="W25" i="1"/>
  <c r="AL24" i="2"/>
  <c r="T25" i="1"/>
  <c r="AP24" i="2"/>
  <c r="X25" i="1"/>
  <c r="AT24" i="2"/>
  <c r="AB25" i="1"/>
  <c r="AX24" i="2"/>
  <c r="AF25" i="1"/>
  <c r="BB24" i="2"/>
  <c r="AJ25" i="1"/>
  <c r="BF24" i="2"/>
  <c r="AN25" i="1"/>
  <c r="BJ24" i="2"/>
  <c r="AR25" i="1"/>
  <c r="AI24" i="2"/>
  <c r="Q25" i="1"/>
  <c r="AM24" i="2"/>
  <c r="U25" i="1"/>
  <c r="AQ24" i="2"/>
  <c r="Y25" i="1"/>
  <c r="AU24" i="2"/>
  <c r="AC25" i="1"/>
  <c r="AY24" i="2"/>
  <c r="AG25" i="1"/>
  <c r="BC24" i="2"/>
  <c r="AK25" i="1"/>
  <c r="BG24" i="2"/>
  <c r="AO25" i="1"/>
  <c r="AJ24" i="2"/>
  <c r="R25" i="1"/>
  <c r="AR24" i="2"/>
  <c r="Z25" i="1"/>
  <c r="AZ24" i="2"/>
  <c r="AH25" i="1"/>
  <c r="AH24" i="2"/>
  <c r="P25" i="1"/>
  <c r="AS24" i="2"/>
  <c r="AA25" i="1"/>
  <c r="AW24" i="2"/>
  <c r="AE25" i="1"/>
  <c r="BA24" i="2"/>
  <c r="AI25" i="1"/>
  <c r="BE24" i="2"/>
  <c r="AM25" i="1"/>
  <c r="BI24" i="2"/>
  <c r="AQ25" i="1"/>
  <c r="BK25" i="2"/>
  <c r="E26" l="1"/>
  <c r="V26"/>
  <c r="Q26"/>
  <c r="P26"/>
  <c r="N26"/>
  <c r="L26"/>
  <c r="S26"/>
  <c r="R26"/>
  <c r="A27"/>
  <c r="J26"/>
  <c r="C26"/>
  <c r="G26"/>
  <c r="I26"/>
  <c r="K26"/>
  <c r="M26"/>
  <c r="O26"/>
  <c r="D26"/>
  <c r="H26"/>
  <c r="F26"/>
  <c r="AH25"/>
  <c r="P26" i="1"/>
  <c r="AS25" i="2"/>
  <c r="AA26" i="1"/>
  <c r="AW25" i="2"/>
  <c r="AE26" i="1"/>
  <c r="BE25" i="2"/>
  <c r="AM26" i="1"/>
  <c r="BI25" i="2"/>
  <c r="AQ26" i="1"/>
  <c r="AN25" i="2"/>
  <c r="V26" i="1"/>
  <c r="AI25" i="2"/>
  <c r="Q26" i="1"/>
  <c r="AM25" i="2"/>
  <c r="U26" i="1"/>
  <c r="AQ25" i="2"/>
  <c r="Y26" i="1"/>
  <c r="AU25" i="2"/>
  <c r="AC26" i="1"/>
  <c r="AY25" i="2"/>
  <c r="AG26" i="1"/>
  <c r="BC25" i="2"/>
  <c r="AK26" i="1"/>
  <c r="BG25" i="2"/>
  <c r="AO26" i="1"/>
  <c r="AL25" i="2"/>
  <c r="T26" i="1"/>
  <c r="AP25" i="2"/>
  <c r="X26" i="1"/>
  <c r="AT25" i="2"/>
  <c r="AB26" i="1"/>
  <c r="AX25" i="2"/>
  <c r="AF26" i="1"/>
  <c r="BB25" i="2"/>
  <c r="AJ26" i="1"/>
  <c r="BF25" i="2"/>
  <c r="AN26" i="1"/>
  <c r="BJ25" i="2"/>
  <c r="AR26" i="1"/>
  <c r="AK25" i="2"/>
  <c r="S26" i="1"/>
  <c r="AO25" i="2"/>
  <c r="W26" i="1"/>
  <c r="BA25" i="2"/>
  <c r="AI26" i="1"/>
  <c r="AJ25" i="2"/>
  <c r="R26" i="1"/>
  <c r="AR25" i="2"/>
  <c r="Z26" i="1"/>
  <c r="AV25" i="2"/>
  <c r="AD26" i="1"/>
  <c r="AZ25" i="2"/>
  <c r="AH26" i="1"/>
  <c r="BD25" i="2"/>
  <c r="AL26" i="1"/>
  <c r="BH25" i="2"/>
  <c r="AP26" i="1"/>
  <c r="BK26" i="2"/>
  <c r="E27" l="1"/>
  <c r="V27"/>
  <c r="N27"/>
  <c r="L27"/>
  <c r="S27"/>
  <c r="R27"/>
  <c r="Q27"/>
  <c r="P27"/>
  <c r="A28"/>
  <c r="J27"/>
  <c r="D27"/>
  <c r="F27"/>
  <c r="H27"/>
  <c r="C27"/>
  <c r="G27"/>
  <c r="I27"/>
  <c r="K27"/>
  <c r="M27"/>
  <c r="O27"/>
  <c r="AJ26"/>
  <c r="R27" i="1"/>
  <c r="AR26" i="2"/>
  <c r="Z27" i="1"/>
  <c r="AZ26" i="2"/>
  <c r="AH27" i="1"/>
  <c r="BH26" i="2"/>
  <c r="AP27" i="1"/>
  <c r="AK26" i="2"/>
  <c r="S27" i="1"/>
  <c r="AO26" i="2"/>
  <c r="W27" i="1"/>
  <c r="AL26" i="2"/>
  <c r="T27" i="1"/>
  <c r="AP26" i="2"/>
  <c r="X27" i="1"/>
  <c r="AT26" i="2"/>
  <c r="AB27" i="1"/>
  <c r="AX26" i="2"/>
  <c r="AF27" i="1"/>
  <c r="BB26" i="2"/>
  <c r="AJ27" i="1"/>
  <c r="BF26" i="2"/>
  <c r="AN27" i="1"/>
  <c r="BJ26" i="2"/>
  <c r="AR27" i="1"/>
  <c r="AI26" i="2"/>
  <c r="Q27" i="1"/>
  <c r="AM26" i="2"/>
  <c r="U27" i="1"/>
  <c r="AQ26" i="2"/>
  <c r="Y27" i="1"/>
  <c r="AU26" i="2"/>
  <c r="AC27" i="1"/>
  <c r="AY26" i="2"/>
  <c r="AG27" i="1"/>
  <c r="BC26" i="2"/>
  <c r="AK27" i="1"/>
  <c r="BG26" i="2"/>
  <c r="AO27" i="1"/>
  <c r="AN26" i="2"/>
  <c r="V27" i="1"/>
  <c r="AV26" i="2"/>
  <c r="AD27" i="1"/>
  <c r="BD26" i="2"/>
  <c r="AL27" i="1"/>
  <c r="AH26" i="2"/>
  <c r="P27" i="1"/>
  <c r="AS26" i="2"/>
  <c r="AA27" i="1"/>
  <c r="AW26" i="2"/>
  <c r="AE27" i="1"/>
  <c r="BA26" i="2"/>
  <c r="AI27" i="1"/>
  <c r="BE26" i="2"/>
  <c r="AM27" i="1"/>
  <c r="BI26" i="2"/>
  <c r="AQ27" i="1"/>
  <c r="BK27" i="2"/>
  <c r="E28" l="1"/>
  <c r="V28"/>
  <c r="S28"/>
  <c r="R28"/>
  <c r="Q28"/>
  <c r="P28"/>
  <c r="N28"/>
  <c r="L28"/>
  <c r="A29"/>
  <c r="J28"/>
  <c r="C28"/>
  <c r="G28"/>
  <c r="I28"/>
  <c r="K28"/>
  <c r="M28"/>
  <c r="O28"/>
  <c r="D28"/>
  <c r="H28"/>
  <c r="F28"/>
  <c r="AH27"/>
  <c r="P28" i="1"/>
  <c r="AS27" i="2"/>
  <c r="AA28" i="1"/>
  <c r="BA27" i="2"/>
  <c r="AI28" i="1"/>
  <c r="AJ27" i="2"/>
  <c r="R28" i="1"/>
  <c r="AN27" i="2"/>
  <c r="V28" i="1"/>
  <c r="AV27" i="2"/>
  <c r="AD28" i="1"/>
  <c r="AZ27" i="2"/>
  <c r="AH28" i="1"/>
  <c r="BH27" i="2"/>
  <c r="AP28" i="1"/>
  <c r="AI27" i="2"/>
  <c r="Q28" i="1"/>
  <c r="AM27" i="2"/>
  <c r="U28" i="1"/>
  <c r="AQ27" i="2"/>
  <c r="Y28" i="1"/>
  <c r="AU27" i="2"/>
  <c r="AC28" i="1"/>
  <c r="AY27" i="2"/>
  <c r="AG28" i="1"/>
  <c r="BC27" i="2"/>
  <c r="AK28" i="1"/>
  <c r="BG27" i="2"/>
  <c r="AO28" i="1"/>
  <c r="AL27" i="2"/>
  <c r="T28" i="1"/>
  <c r="AP27" i="2"/>
  <c r="X28" i="1"/>
  <c r="AT27" i="2"/>
  <c r="AB28" i="1"/>
  <c r="AX27" i="2"/>
  <c r="AF28" i="1"/>
  <c r="BB27" i="2"/>
  <c r="AJ28" i="1"/>
  <c r="BF27" i="2"/>
  <c r="AN28" i="1"/>
  <c r="BJ27" i="2"/>
  <c r="AR28" i="1"/>
  <c r="AK27" i="2"/>
  <c r="S28" i="1"/>
  <c r="AO27" i="2"/>
  <c r="W28" i="1"/>
  <c r="AW27" i="2"/>
  <c r="AE28" i="1"/>
  <c r="BE27" i="2"/>
  <c r="AM28" i="1"/>
  <c r="BI27" i="2"/>
  <c r="AQ28" i="1"/>
  <c r="AR27" i="2"/>
  <c r="Z28" i="1"/>
  <c r="BD27" i="2"/>
  <c r="AL28" i="1"/>
  <c r="BK28" i="2"/>
  <c r="E29" l="1"/>
  <c r="V29"/>
  <c r="S29"/>
  <c r="R29"/>
  <c r="Q29"/>
  <c r="P29"/>
  <c r="N29"/>
  <c r="L29"/>
  <c r="A30"/>
  <c r="J29"/>
  <c r="D29"/>
  <c r="F29"/>
  <c r="H29"/>
  <c r="C29"/>
  <c r="G29"/>
  <c r="I29"/>
  <c r="K29"/>
  <c r="M29"/>
  <c r="O29"/>
  <c r="AJ28"/>
  <c r="R29" i="1"/>
  <c r="AR28" i="2"/>
  <c r="Z29" i="1"/>
  <c r="AZ28" i="2"/>
  <c r="AH29" i="1"/>
  <c r="AH28" i="2"/>
  <c r="P29" i="1"/>
  <c r="AO28" i="2"/>
  <c r="W29" i="1"/>
  <c r="AL28" i="2"/>
  <c r="T29" i="1"/>
  <c r="AP28" i="2"/>
  <c r="X29" i="1"/>
  <c r="AT28" i="2"/>
  <c r="AB29" i="1"/>
  <c r="AX28" i="2"/>
  <c r="AF29" i="1"/>
  <c r="BB28" i="2"/>
  <c r="AJ29" i="1"/>
  <c r="BF28" i="2"/>
  <c r="AN29" i="1"/>
  <c r="BJ28" i="2"/>
  <c r="AR29" i="1"/>
  <c r="AI28" i="2"/>
  <c r="Q29" i="1"/>
  <c r="AM28" i="2"/>
  <c r="U29" i="1"/>
  <c r="AQ28" i="2"/>
  <c r="Y29" i="1"/>
  <c r="AU28" i="2"/>
  <c r="AC29" i="1"/>
  <c r="AY28" i="2"/>
  <c r="AG29" i="1"/>
  <c r="BC28" i="2"/>
  <c r="AK29" i="1"/>
  <c r="BG28" i="2"/>
  <c r="AO29" i="1"/>
  <c r="AN28" i="2"/>
  <c r="V29" i="1"/>
  <c r="AV28" i="2"/>
  <c r="AD29" i="1"/>
  <c r="BD28" i="2"/>
  <c r="AL29" i="1"/>
  <c r="BH28" i="2"/>
  <c r="AP29" i="1"/>
  <c r="AK28" i="2"/>
  <c r="S29" i="1"/>
  <c r="AS28" i="2"/>
  <c r="AA29" i="1"/>
  <c r="AW28" i="2"/>
  <c r="AE29" i="1"/>
  <c r="BA28" i="2"/>
  <c r="AI29" i="1"/>
  <c r="BE28" i="2"/>
  <c r="AM29" i="1"/>
  <c r="BI28" i="2"/>
  <c r="AQ29" i="1"/>
  <c r="BK29" i="2"/>
  <c r="E30" l="1"/>
  <c r="AJ32" s="1"/>
  <c r="V30"/>
  <c r="BA32" s="1"/>
  <c r="Q30"/>
  <c r="AV32" s="1"/>
  <c r="P30"/>
  <c r="AU32" s="1"/>
  <c r="N30"/>
  <c r="AS32" s="1"/>
  <c r="L30"/>
  <c r="AQ32" s="1"/>
  <c r="S30"/>
  <c r="AX32" s="1"/>
  <c r="R30"/>
  <c r="AW32" s="1"/>
  <c r="A31"/>
  <c r="J30"/>
  <c r="AO32" s="1"/>
  <c r="C30"/>
  <c r="AH32" s="1"/>
  <c r="G30"/>
  <c r="AL32" s="1"/>
  <c r="I30"/>
  <c r="AN32" s="1"/>
  <c r="K30"/>
  <c r="AP32" s="1"/>
  <c r="M30"/>
  <c r="AR32" s="1"/>
  <c r="O30"/>
  <c r="AT32" s="1"/>
  <c r="D30"/>
  <c r="AI32" s="1"/>
  <c r="H30"/>
  <c r="AM32" s="1"/>
  <c r="F30"/>
  <c r="AK32" s="1"/>
  <c r="AK29"/>
  <c r="S30" i="1"/>
  <c r="AS29" i="2"/>
  <c r="AA30" i="1"/>
  <c r="BA29" i="2"/>
  <c r="AI30" i="1"/>
  <c r="AJ29" i="2"/>
  <c r="R30" i="1"/>
  <c r="AN29" i="2"/>
  <c r="V30" i="1"/>
  <c r="AI29" i="2"/>
  <c r="Q30" i="1"/>
  <c r="AM29" i="2"/>
  <c r="U30" i="1"/>
  <c r="AQ29" i="2"/>
  <c r="Y30" i="1"/>
  <c r="AU29" i="2"/>
  <c r="AC30" i="1"/>
  <c r="AY29" i="2"/>
  <c r="AG30" i="1"/>
  <c r="BC29" i="2"/>
  <c r="AK30" i="1"/>
  <c r="BG29" i="2"/>
  <c r="AO30" i="1"/>
  <c r="AL29" i="2"/>
  <c r="T30" i="1"/>
  <c r="AP29" i="2"/>
  <c r="X30" i="1"/>
  <c r="AT29" i="2"/>
  <c r="AB30" i="1"/>
  <c r="AX29" i="2"/>
  <c r="AF30" i="1"/>
  <c r="BB29" i="2"/>
  <c r="AJ30" i="1"/>
  <c r="BF29" i="2"/>
  <c r="AN30" i="1"/>
  <c r="BJ29" i="2"/>
  <c r="AR30" i="1"/>
  <c r="AH29" i="2"/>
  <c r="P30" i="1"/>
  <c r="AO29" i="2"/>
  <c r="W30" i="1"/>
  <c r="AW29" i="2"/>
  <c r="AE30" i="1"/>
  <c r="BE29" i="2"/>
  <c r="AM30" i="1"/>
  <c r="BI29" i="2"/>
  <c r="AQ30" i="1"/>
  <c r="AR29" i="2"/>
  <c r="Z30" i="1"/>
  <c r="AV29" i="2"/>
  <c r="AD30" i="1"/>
  <c r="AZ29" i="2"/>
  <c r="AH30" i="1"/>
  <c r="BD29" i="2"/>
  <c r="AL30" i="1"/>
  <c r="BH29" i="2"/>
  <c r="AP30" i="1"/>
  <c r="BK30" i="2"/>
  <c r="E31" l="1"/>
  <c r="V31"/>
  <c r="BA31" s="1"/>
  <c r="N31"/>
  <c r="AS31" s="1"/>
  <c r="L31"/>
  <c r="AQ31" s="1"/>
  <c r="S31"/>
  <c r="AX31" s="1"/>
  <c r="R31"/>
  <c r="AW31" s="1"/>
  <c r="Q31"/>
  <c r="AV31" s="1"/>
  <c r="P31"/>
  <c r="AU31" s="1"/>
  <c r="J31"/>
  <c r="AO31" s="1"/>
  <c r="M31"/>
  <c r="AR31" s="1"/>
  <c r="A32"/>
  <c r="D31"/>
  <c r="AI31" s="1"/>
  <c r="F31"/>
  <c r="AK31" s="1"/>
  <c r="H31"/>
  <c r="AM31" s="1"/>
  <c r="C31"/>
  <c r="AH31" s="1"/>
  <c r="G31"/>
  <c r="AL31" s="1"/>
  <c r="AJ31"/>
  <c r="I31"/>
  <c r="AN31" s="1"/>
  <c r="K31"/>
  <c r="AP31" s="1"/>
  <c r="O31"/>
  <c r="AT31" s="1"/>
  <c r="AJ30"/>
  <c r="R31" i="1"/>
  <c r="AR30" i="2"/>
  <c r="Z31" i="1"/>
  <c r="AZ30" i="2"/>
  <c r="AH31" i="1"/>
  <c r="BD30" i="2"/>
  <c r="AL31" i="1"/>
  <c r="BH30" i="2"/>
  <c r="AP31" i="1"/>
  <c r="AK30" i="2"/>
  <c r="S31" i="1"/>
  <c r="AS30" i="2"/>
  <c r="AA31" i="1"/>
  <c r="BA30" i="2"/>
  <c r="AI31" i="1"/>
  <c r="AL30" i="2"/>
  <c r="T31" i="1"/>
  <c r="AP30" i="2"/>
  <c r="X31" i="1"/>
  <c r="AT30" i="2"/>
  <c r="AB31" i="1"/>
  <c r="AX30" i="2"/>
  <c r="AF31" i="1"/>
  <c r="BB30" i="2"/>
  <c r="AJ31" i="1"/>
  <c r="BF30" i="2"/>
  <c r="AN31" i="1"/>
  <c r="BJ30" i="2"/>
  <c r="AR31" i="1"/>
  <c r="AI30" i="2"/>
  <c r="Q31" i="1"/>
  <c r="AM30" i="2"/>
  <c r="U31" i="1"/>
  <c r="AQ30" i="2"/>
  <c r="Y31" i="1"/>
  <c r="AU30" i="2"/>
  <c r="AC31" i="1"/>
  <c r="AY30" i="2"/>
  <c r="AG31" i="1"/>
  <c r="BC30" i="2"/>
  <c r="AK31" i="1"/>
  <c r="BG30" i="2"/>
  <c r="AO31" i="1"/>
  <c r="AN30" i="2"/>
  <c r="V31" i="1"/>
  <c r="AV30" i="2"/>
  <c r="AD31" i="1"/>
  <c r="AH30" i="2"/>
  <c r="P31" i="1"/>
  <c r="AO30" i="2"/>
  <c r="W31" i="1"/>
  <c r="AW30" i="2"/>
  <c r="AE31" i="1"/>
  <c r="BE30" i="2"/>
  <c r="AM31" i="1"/>
  <c r="BI30" i="2"/>
  <c r="AQ31" i="1"/>
  <c r="E32" i="2" l="1"/>
  <c r="V32"/>
  <c r="S32"/>
  <c r="R32"/>
  <c r="Q32"/>
  <c r="P32"/>
  <c r="N32"/>
  <c r="L32"/>
  <c r="A33"/>
  <c r="J32"/>
  <c r="C32"/>
  <c r="G32"/>
  <c r="I32"/>
  <c r="K32"/>
  <c r="M32"/>
  <c r="O32"/>
  <c r="D32"/>
  <c r="H32"/>
  <c r="F32"/>
  <c r="AA32" i="1"/>
  <c r="E33" i="2" l="1"/>
  <c r="AJ33" s="1"/>
  <c r="V33"/>
  <c r="BA33" s="1"/>
  <c r="S33"/>
  <c r="AX33" s="1"/>
  <c r="R33"/>
  <c r="AW33" s="1"/>
  <c r="Q33"/>
  <c r="AV33" s="1"/>
  <c r="P33"/>
  <c r="AU33" s="1"/>
  <c r="N33"/>
  <c r="AS33" s="1"/>
  <c r="L33"/>
  <c r="AQ33" s="1"/>
  <c r="A34"/>
  <c r="J33"/>
  <c r="AO33" s="1"/>
  <c r="F33"/>
  <c r="AK33" s="1"/>
  <c r="C33"/>
  <c r="AH33" s="1"/>
  <c r="K33"/>
  <c r="AP33" s="1"/>
  <c r="O33"/>
  <c r="AT33" s="1"/>
  <c r="D33"/>
  <c r="AI33" s="1"/>
  <c r="H33"/>
  <c r="AM33" s="1"/>
  <c r="G33"/>
  <c r="AL33" s="1"/>
  <c r="I33"/>
  <c r="AN33" s="1"/>
  <c r="M33"/>
  <c r="AR33" s="1"/>
  <c r="R33" i="1"/>
  <c r="Z33"/>
  <c r="AD33"/>
  <c r="AL33"/>
  <c r="AP33"/>
  <c r="S33"/>
  <c r="T33"/>
  <c r="X33"/>
  <c r="AB33"/>
  <c r="AF33"/>
  <c r="AJ33"/>
  <c r="AN33"/>
  <c r="AR33"/>
  <c r="Q33"/>
  <c r="U33"/>
  <c r="Y33"/>
  <c r="AC33"/>
  <c r="AG33"/>
  <c r="AK33"/>
  <c r="AO33"/>
  <c r="V33"/>
  <c r="AH33"/>
  <c r="P33"/>
  <c r="W33"/>
  <c r="AA33"/>
  <c r="AE33"/>
  <c r="AI33"/>
  <c r="AM33"/>
  <c r="AQ33"/>
  <c r="E34" i="2" l="1"/>
  <c r="AJ34" s="1"/>
  <c r="V34"/>
  <c r="Q34"/>
  <c r="AV34" s="1"/>
  <c r="P34"/>
  <c r="AU34" s="1"/>
  <c r="N34"/>
  <c r="AS34" s="1"/>
  <c r="L34"/>
  <c r="AQ34" s="1"/>
  <c r="S34"/>
  <c r="AX34" s="1"/>
  <c r="R34"/>
  <c r="AW34" s="1"/>
  <c r="A35"/>
  <c r="J34"/>
  <c r="AO34" s="1"/>
  <c r="C34"/>
  <c r="AH34" s="1"/>
  <c r="G34"/>
  <c r="AL34" s="1"/>
  <c r="I34"/>
  <c r="AN34" s="1"/>
  <c r="K34"/>
  <c r="AP34" s="1"/>
  <c r="M34"/>
  <c r="AR34" s="1"/>
  <c r="O34"/>
  <c r="AT34" s="1"/>
  <c r="D34"/>
  <c r="AI34" s="1"/>
  <c r="H34"/>
  <c r="AM34" s="1"/>
  <c r="F34"/>
  <c r="AK34" s="1"/>
  <c r="BJ34"/>
  <c r="S34" i="1"/>
  <c r="AA34"/>
  <c r="AI34"/>
  <c r="R34"/>
  <c r="Q34"/>
  <c r="U34"/>
  <c r="Y34"/>
  <c r="AC34"/>
  <c r="AG34"/>
  <c r="AK34"/>
  <c r="AO34"/>
  <c r="T34"/>
  <c r="X34"/>
  <c r="AB34"/>
  <c r="AF34"/>
  <c r="AJ34"/>
  <c r="AN34"/>
  <c r="AR34"/>
  <c r="P34"/>
  <c r="W34"/>
  <c r="AE34"/>
  <c r="AM34"/>
  <c r="AQ34"/>
  <c r="V34"/>
  <c r="Z34"/>
  <c r="AD34"/>
  <c r="AH34"/>
  <c r="AL34"/>
  <c r="AP34"/>
  <c r="BI34" i="2"/>
  <c r="BG34"/>
  <c r="BE34"/>
  <c r="BC34"/>
  <c r="BA34"/>
  <c r="AY34"/>
  <c r="BH34"/>
  <c r="BF34"/>
  <c r="BD34"/>
  <c r="BB34"/>
  <c r="AZ34"/>
  <c r="E35" l="1"/>
  <c r="V35"/>
  <c r="N35"/>
  <c r="L35"/>
  <c r="S35"/>
  <c r="R35"/>
  <c r="Q35"/>
  <c r="P35"/>
  <c r="A36"/>
  <c r="J35"/>
  <c r="D35"/>
  <c r="F35"/>
  <c r="H35"/>
  <c r="C35"/>
  <c r="G35"/>
  <c r="I35"/>
  <c r="K35"/>
  <c r="M35"/>
  <c r="O35"/>
  <c r="V35" i="1"/>
  <c r="AD35"/>
  <c r="AH35"/>
  <c r="AP35"/>
  <c r="S35"/>
  <c r="AA35"/>
  <c r="AI35"/>
  <c r="T35"/>
  <c r="X35"/>
  <c r="AB35"/>
  <c r="AF35"/>
  <c r="AJ35"/>
  <c r="AN35"/>
  <c r="AR35"/>
  <c r="Q35"/>
  <c r="U35"/>
  <c r="Y35"/>
  <c r="AC35"/>
  <c r="AG35"/>
  <c r="AK35"/>
  <c r="AO35"/>
  <c r="R35"/>
  <c r="Z35"/>
  <c r="AL35"/>
  <c r="P35"/>
  <c r="W35"/>
  <c r="AE35"/>
  <c r="AM35"/>
  <c r="AQ35"/>
  <c r="BK35" i="2"/>
  <c r="E36" l="1"/>
  <c r="V36"/>
  <c r="S36"/>
  <c r="R36"/>
  <c r="Q36"/>
  <c r="P36"/>
  <c r="N36"/>
  <c r="L36"/>
  <c r="A37"/>
  <c r="J36"/>
  <c r="C36"/>
  <c r="G36"/>
  <c r="I36"/>
  <c r="K36"/>
  <c r="M36"/>
  <c r="O36"/>
  <c r="D36"/>
  <c r="H36"/>
  <c r="F36"/>
  <c r="AK35"/>
  <c r="S36" i="1"/>
  <c r="AS35" i="2"/>
  <c r="AA36" i="1"/>
  <c r="BE35" i="2"/>
  <c r="AM36" i="1"/>
  <c r="AJ35" i="2"/>
  <c r="R36" i="1"/>
  <c r="AN35" i="2"/>
  <c r="V36" i="1"/>
  <c r="AI35" i="2"/>
  <c r="Q36" i="1"/>
  <c r="AM35" i="2"/>
  <c r="U36" i="1"/>
  <c r="AQ35" i="2"/>
  <c r="Y36" i="1"/>
  <c r="AU35" i="2"/>
  <c r="AC36" i="1"/>
  <c r="AY35" i="2"/>
  <c r="AG36" i="1"/>
  <c r="BC35" i="2"/>
  <c r="AK36" i="1"/>
  <c r="BG35" i="2"/>
  <c r="AO36" i="1"/>
  <c r="AL35" i="2"/>
  <c r="T36" i="1"/>
  <c r="AP35" i="2"/>
  <c r="X36" i="1"/>
  <c r="AT35" i="2"/>
  <c r="AB36" i="1"/>
  <c r="AX35" i="2"/>
  <c r="AF36" i="1"/>
  <c r="BB35" i="2"/>
  <c r="AJ36" i="1"/>
  <c r="BF35" i="2"/>
  <c r="AN36" i="1"/>
  <c r="BJ35" i="2"/>
  <c r="AR36" i="1"/>
  <c r="AH35" i="2"/>
  <c r="P36" i="1"/>
  <c r="AO35" i="2"/>
  <c r="W36" i="1"/>
  <c r="AW35" i="2"/>
  <c r="AE36" i="1"/>
  <c r="BA35" i="2"/>
  <c r="AI36" i="1"/>
  <c r="BI35" i="2"/>
  <c r="AQ36" i="1"/>
  <c r="AR35" i="2"/>
  <c r="Z36" i="1"/>
  <c r="AV35" i="2"/>
  <c r="AD36" i="1"/>
  <c r="AZ35" i="2"/>
  <c r="AH36" i="1"/>
  <c r="BD35" i="2"/>
  <c r="AL36" i="1"/>
  <c r="BH35" i="2"/>
  <c r="AP36" i="1"/>
  <c r="BK36" i="2"/>
  <c r="E37" l="1"/>
  <c r="V37"/>
  <c r="S37"/>
  <c r="R37"/>
  <c r="Q37"/>
  <c r="P37"/>
  <c r="N37"/>
  <c r="L37"/>
  <c r="A38"/>
  <c r="J37"/>
  <c r="D37"/>
  <c r="F37"/>
  <c r="H37"/>
  <c r="C37"/>
  <c r="G37"/>
  <c r="I37"/>
  <c r="K37"/>
  <c r="M37"/>
  <c r="O37"/>
  <c r="AN36"/>
  <c r="V37" i="1"/>
  <c r="AI36" i="2"/>
  <c r="Q37" i="1"/>
  <c r="AQ36" i="2"/>
  <c r="Y37" i="1"/>
  <c r="AZ36" i="2"/>
  <c r="AH37" i="1"/>
  <c r="BD36" i="2"/>
  <c r="AL37" i="1"/>
  <c r="BH36" i="2"/>
  <c r="AP37" i="1"/>
  <c r="AL36" i="2"/>
  <c r="T37" i="1"/>
  <c r="AP36" i="2"/>
  <c r="X37" i="1"/>
  <c r="AH36" i="2"/>
  <c r="P37" i="1"/>
  <c r="AK36" i="2"/>
  <c r="S37" i="1"/>
  <c r="AO36" i="2"/>
  <c r="W37" i="1"/>
  <c r="AT36" i="2"/>
  <c r="AB37" i="1"/>
  <c r="AX36" i="2"/>
  <c r="AF37" i="1"/>
  <c r="BB36" i="2"/>
  <c r="AJ37" i="1"/>
  <c r="BF36" i="2"/>
  <c r="AN37" i="1"/>
  <c r="BJ36" i="2"/>
  <c r="AR37" i="1"/>
  <c r="AU36" i="2"/>
  <c r="AC37" i="1"/>
  <c r="AY36" i="2"/>
  <c r="AG37" i="1"/>
  <c r="BC36" i="2"/>
  <c r="AK37" i="1"/>
  <c r="BG36" i="2"/>
  <c r="AO37" i="1"/>
  <c r="AJ36" i="2"/>
  <c r="R37" i="1"/>
  <c r="AR36" i="2"/>
  <c r="Z37" i="1"/>
  <c r="AM36" i="2"/>
  <c r="U37" i="1"/>
  <c r="AV36" i="2"/>
  <c r="AD37" i="1"/>
  <c r="AS36" i="2"/>
  <c r="AA37" i="1"/>
  <c r="AW36" i="2"/>
  <c r="AE37" i="1"/>
  <c r="BA36" i="2"/>
  <c r="AI37" i="1"/>
  <c r="BE36" i="2"/>
  <c r="AM37" i="1"/>
  <c r="BI36" i="2"/>
  <c r="AQ37" i="1"/>
  <c r="BK37" i="2"/>
  <c r="E38" l="1"/>
  <c r="V38"/>
  <c r="Q38"/>
  <c r="P38"/>
  <c r="N38"/>
  <c r="L38"/>
  <c r="S38"/>
  <c r="R38"/>
  <c r="A39"/>
  <c r="J38"/>
  <c r="C38"/>
  <c r="G38"/>
  <c r="I38"/>
  <c r="K38"/>
  <c r="M38"/>
  <c r="O38"/>
  <c r="D38"/>
  <c r="H38"/>
  <c r="F38"/>
  <c r="AK37"/>
  <c r="S38" i="1"/>
  <c r="AO37" i="2"/>
  <c r="W38" i="1"/>
  <c r="AW37" i="2"/>
  <c r="AE38" i="1"/>
  <c r="BE37" i="2"/>
  <c r="AM38" i="1"/>
  <c r="AJ37" i="2"/>
  <c r="R38" i="1"/>
  <c r="AN37" i="2"/>
  <c r="V38" i="1"/>
  <c r="AI37" i="2"/>
  <c r="Q38" i="1"/>
  <c r="AM37" i="2"/>
  <c r="U38" i="1"/>
  <c r="AQ37" i="2"/>
  <c r="Y38" i="1"/>
  <c r="AU37" i="2"/>
  <c r="AC38" i="1"/>
  <c r="AY37" i="2"/>
  <c r="AG38" i="1"/>
  <c r="BC37" i="2"/>
  <c r="AK38" i="1"/>
  <c r="BG37" i="2"/>
  <c r="AO38" i="1"/>
  <c r="AL37" i="2"/>
  <c r="T38" i="1"/>
  <c r="AP37" i="2"/>
  <c r="X38" i="1"/>
  <c r="AT37" i="2"/>
  <c r="AB38" i="1"/>
  <c r="AX37" i="2"/>
  <c r="AF38" i="1"/>
  <c r="BB37" i="2"/>
  <c r="AJ38" i="1"/>
  <c r="BF37" i="2"/>
  <c r="AN38" i="1"/>
  <c r="BJ37" i="2"/>
  <c r="AR38" i="1"/>
  <c r="AH37" i="2"/>
  <c r="P38" i="1"/>
  <c r="AS37" i="2"/>
  <c r="AA38" i="1"/>
  <c r="BA37" i="2"/>
  <c r="AI38" i="1"/>
  <c r="BI37" i="2"/>
  <c r="AQ38" i="1"/>
  <c r="AR37" i="2"/>
  <c r="Z38" i="1"/>
  <c r="AV37" i="2"/>
  <c r="AD38" i="1"/>
  <c r="AZ37" i="2"/>
  <c r="AH38" i="1"/>
  <c r="BD37" i="2"/>
  <c r="AL38" i="1"/>
  <c r="BH37" i="2"/>
  <c r="AP38" i="1"/>
  <c r="BK38" i="2"/>
  <c r="E39" l="1"/>
  <c r="V39"/>
  <c r="N39"/>
  <c r="L39"/>
  <c r="S39"/>
  <c r="R39"/>
  <c r="Q39"/>
  <c r="P39"/>
  <c r="A40"/>
  <c r="J39"/>
  <c r="D39"/>
  <c r="F39"/>
  <c r="H39"/>
  <c r="C39"/>
  <c r="G39"/>
  <c r="I39"/>
  <c r="K39"/>
  <c r="M39"/>
  <c r="O39"/>
  <c r="AL38"/>
  <c r="T39" i="1"/>
  <c r="AT38" i="2"/>
  <c r="AB39" i="1"/>
  <c r="BB38" i="2"/>
  <c r="AJ39" i="1"/>
  <c r="BF38" i="2"/>
  <c r="AN39" i="1"/>
  <c r="BJ38" i="2"/>
  <c r="AR39" i="1"/>
  <c r="AO38" i="2"/>
  <c r="W39" i="1"/>
  <c r="AJ38" i="2"/>
  <c r="R39" i="1"/>
  <c r="AN38" i="2"/>
  <c r="V39" i="1"/>
  <c r="AR38" i="2"/>
  <c r="Z39" i="1"/>
  <c r="AV38" i="2"/>
  <c r="AD39" i="1"/>
  <c r="AZ38" i="2"/>
  <c r="AH39" i="1"/>
  <c r="BD38" i="2"/>
  <c r="AL39" i="1"/>
  <c r="BH38" i="2"/>
  <c r="AP39" i="1"/>
  <c r="AI38" i="2"/>
  <c r="Q39" i="1"/>
  <c r="AM38" i="2"/>
  <c r="U39" i="1"/>
  <c r="AQ38" i="2"/>
  <c r="Y39" i="1"/>
  <c r="AU38" i="2"/>
  <c r="AC39" i="1"/>
  <c r="AY38" i="2"/>
  <c r="AG39" i="1"/>
  <c r="BC38" i="2"/>
  <c r="AK39" i="1"/>
  <c r="BG38" i="2"/>
  <c r="AO39" i="1"/>
  <c r="AH38" i="2"/>
  <c r="P39" i="1"/>
  <c r="AP38" i="2"/>
  <c r="X39" i="1"/>
  <c r="AX38" i="2"/>
  <c r="AF39" i="1"/>
  <c r="AK38" i="2"/>
  <c r="S39" i="1"/>
  <c r="AS38" i="2"/>
  <c r="AA39" i="1"/>
  <c r="AW38" i="2"/>
  <c r="AE39" i="1"/>
  <c r="BA38" i="2"/>
  <c r="AI39" i="1"/>
  <c r="BE38" i="2"/>
  <c r="AM39" i="1"/>
  <c r="BI38" i="2"/>
  <c r="AQ39" i="1"/>
  <c r="BK39" i="2"/>
  <c r="E40" l="1"/>
  <c r="V40"/>
  <c r="S40"/>
  <c r="R40"/>
  <c r="Q40"/>
  <c r="P40"/>
  <c r="N40"/>
  <c r="L40"/>
  <c r="A41"/>
  <c r="J40"/>
  <c r="C40"/>
  <c r="G40"/>
  <c r="I40"/>
  <c r="K40"/>
  <c r="M40"/>
  <c r="O40"/>
  <c r="D40"/>
  <c r="H40"/>
  <c r="F40"/>
  <c r="AH39"/>
  <c r="P40" i="1"/>
  <c r="AO39" i="2"/>
  <c r="W40" i="1"/>
  <c r="AW39" i="2"/>
  <c r="AE40" i="1"/>
  <c r="BE39" i="2"/>
  <c r="AM40" i="1"/>
  <c r="AJ39" i="2"/>
  <c r="R40" i="1"/>
  <c r="AI39" i="2"/>
  <c r="Q40" i="1"/>
  <c r="AM39" i="2"/>
  <c r="U40" i="1"/>
  <c r="AQ39" i="2"/>
  <c r="Y40" i="1"/>
  <c r="AU39" i="2"/>
  <c r="AC40" i="1"/>
  <c r="AY39" i="2"/>
  <c r="AG40" i="1"/>
  <c r="BC39" i="2"/>
  <c r="AK40" i="1"/>
  <c r="BG39" i="2"/>
  <c r="AO40" i="1"/>
  <c r="AL39" i="2"/>
  <c r="T40" i="1"/>
  <c r="AP39" i="2"/>
  <c r="X40" i="1"/>
  <c r="AT39" i="2"/>
  <c r="AB40" i="1"/>
  <c r="AX39" i="2"/>
  <c r="AF40" i="1"/>
  <c r="BB39" i="2"/>
  <c r="AJ40" i="1"/>
  <c r="BF39" i="2"/>
  <c r="AN40" i="1"/>
  <c r="BJ39" i="2"/>
  <c r="AR40" i="1"/>
  <c r="AK39" i="2"/>
  <c r="S40" i="1"/>
  <c r="AS39" i="2"/>
  <c r="AA40" i="1"/>
  <c r="BA39" i="2"/>
  <c r="AI40" i="1"/>
  <c r="BI39" i="2"/>
  <c r="AQ40" i="1"/>
  <c r="AN39" i="2"/>
  <c r="V40" i="1"/>
  <c r="AR39" i="2"/>
  <c r="Z40" i="1"/>
  <c r="AV39" i="2"/>
  <c r="AD40" i="1"/>
  <c r="AZ39" i="2"/>
  <c r="AH40" i="1"/>
  <c r="BD39" i="2"/>
  <c r="AL40" i="1"/>
  <c r="BH39" i="2"/>
  <c r="AP40" i="1"/>
  <c r="BK40" i="2"/>
  <c r="E41" l="1"/>
  <c r="V41"/>
  <c r="S41"/>
  <c r="R41"/>
  <c r="Q41"/>
  <c r="P41"/>
  <c r="N41"/>
  <c r="L41"/>
  <c r="A42"/>
  <c r="J41"/>
  <c r="D41"/>
  <c r="F41"/>
  <c r="H41"/>
  <c r="C41"/>
  <c r="G41"/>
  <c r="I41"/>
  <c r="K41"/>
  <c r="M41"/>
  <c r="O41"/>
  <c r="AL40"/>
  <c r="T41" i="1"/>
  <c r="AT40" i="2"/>
  <c r="AB41" i="1"/>
  <c r="BB40" i="2"/>
  <c r="AJ41" i="1"/>
  <c r="AK40" i="2"/>
  <c r="S41" i="1"/>
  <c r="AJ40" i="2"/>
  <c r="R41" i="1"/>
  <c r="AN40" i="2"/>
  <c r="V41" i="1"/>
  <c r="AR40" i="2"/>
  <c r="Z41" i="1"/>
  <c r="AV40" i="2"/>
  <c r="AD41" i="1"/>
  <c r="AZ40" i="2"/>
  <c r="AH41" i="1"/>
  <c r="BD40" i="2"/>
  <c r="AL41" i="1"/>
  <c r="BH40" i="2"/>
  <c r="AP41" i="1"/>
  <c r="AI40" i="2"/>
  <c r="Q41" i="1"/>
  <c r="AM40" i="2"/>
  <c r="U41" i="1"/>
  <c r="AQ40" i="2"/>
  <c r="Y41" i="1"/>
  <c r="AU40" i="2"/>
  <c r="AC41" i="1"/>
  <c r="AY40" i="2"/>
  <c r="AG41" i="1"/>
  <c r="BC40" i="2"/>
  <c r="AK41" i="1"/>
  <c r="BG40" i="2"/>
  <c r="AO41" i="1"/>
  <c r="AH40" i="2"/>
  <c r="P41" i="1"/>
  <c r="AP40" i="2"/>
  <c r="X41" i="1"/>
  <c r="AX40" i="2"/>
  <c r="AF41" i="1"/>
  <c r="BF40" i="2"/>
  <c r="AN41" i="1"/>
  <c r="BJ40" i="2"/>
  <c r="AR41" i="1"/>
  <c r="AO40" i="2"/>
  <c r="W41" i="1"/>
  <c r="AS40" i="2"/>
  <c r="AA41" i="1"/>
  <c r="AW40" i="2"/>
  <c r="AE41" i="1"/>
  <c r="BA40" i="2"/>
  <c r="AI41" i="1"/>
  <c r="BE40" i="2"/>
  <c r="AM41" i="1"/>
  <c r="BI40" i="2"/>
  <c r="AQ41" i="1"/>
  <c r="BK41" i="2"/>
  <c r="E42" l="1"/>
  <c r="V42"/>
  <c r="Q42"/>
  <c r="P42"/>
  <c r="N42"/>
  <c r="L42"/>
  <c r="S42"/>
  <c r="R42"/>
  <c r="A43"/>
  <c r="J42"/>
  <c r="C42"/>
  <c r="G42"/>
  <c r="I42"/>
  <c r="K42"/>
  <c r="M42"/>
  <c r="O42"/>
  <c r="D42"/>
  <c r="H42"/>
  <c r="F42"/>
  <c r="AK41"/>
  <c r="S42" i="1"/>
  <c r="AS41" i="2"/>
  <c r="AA42" i="1"/>
  <c r="BE41" i="2"/>
  <c r="AM42" i="1"/>
  <c r="AJ41" i="2"/>
  <c r="R42" i="1"/>
  <c r="AI41" i="2"/>
  <c r="Q42" i="1"/>
  <c r="AM41" i="2"/>
  <c r="U42" i="1"/>
  <c r="AQ41" i="2"/>
  <c r="Y42" i="1"/>
  <c r="AU41" i="2"/>
  <c r="AC42" i="1"/>
  <c r="AY41" i="2"/>
  <c r="AG42" i="1"/>
  <c r="BC41" i="2"/>
  <c r="AK42" i="1"/>
  <c r="BG41" i="2"/>
  <c r="AO42" i="1"/>
  <c r="AL41" i="2"/>
  <c r="T42" i="1"/>
  <c r="AP41" i="2"/>
  <c r="X42" i="1"/>
  <c r="AT41" i="2"/>
  <c r="AB42" i="1"/>
  <c r="AX41" i="2"/>
  <c r="AF42" i="1"/>
  <c r="BB41" i="2"/>
  <c r="AJ42" i="1"/>
  <c r="BF41" i="2"/>
  <c r="AN42" i="1"/>
  <c r="BJ41" i="2"/>
  <c r="AR42" i="1"/>
  <c r="AH41" i="2"/>
  <c r="P42" i="1"/>
  <c r="AO41" i="2"/>
  <c r="W42" i="1"/>
  <c r="AW41" i="2"/>
  <c r="AE42" i="1"/>
  <c r="BA41" i="2"/>
  <c r="AI42" i="1"/>
  <c r="BI41" i="2"/>
  <c r="AQ42" i="1"/>
  <c r="AN41" i="2"/>
  <c r="V42" i="1"/>
  <c r="AR41" i="2"/>
  <c r="Z42" i="1"/>
  <c r="AV41" i="2"/>
  <c r="AD42" i="1"/>
  <c r="AZ41" i="2"/>
  <c r="AH42" i="1"/>
  <c r="BD41" i="2"/>
  <c r="AL42" i="1"/>
  <c r="BH41" i="2"/>
  <c r="AP42" i="1"/>
  <c r="BK42" i="2"/>
  <c r="E43" l="1"/>
  <c r="V43"/>
  <c r="N43"/>
  <c r="L43"/>
  <c r="S43"/>
  <c r="R43"/>
  <c r="Q43"/>
  <c r="P43"/>
  <c r="A44"/>
  <c r="J43"/>
  <c r="D43"/>
  <c r="F43"/>
  <c r="H43"/>
  <c r="C43"/>
  <c r="G43"/>
  <c r="I43"/>
  <c r="K43"/>
  <c r="M43"/>
  <c r="O43"/>
  <c r="AL42"/>
  <c r="T43" i="1"/>
  <c r="AT42" i="2"/>
  <c r="AB43" i="1"/>
  <c r="BB42" i="2"/>
  <c r="AJ43" i="1"/>
  <c r="BJ42" i="2"/>
  <c r="AR43" i="1"/>
  <c r="AO42" i="2"/>
  <c r="W43" i="1"/>
  <c r="AJ42" i="2"/>
  <c r="R43" i="1"/>
  <c r="AN42" i="2"/>
  <c r="V43" i="1"/>
  <c r="AR42" i="2"/>
  <c r="Z43" i="1"/>
  <c r="AV42" i="2"/>
  <c r="AD43" i="1"/>
  <c r="AZ42" i="2"/>
  <c r="AH43" i="1"/>
  <c r="BD42" i="2"/>
  <c r="AL43" i="1"/>
  <c r="BH42" i="2"/>
  <c r="AP43" i="1"/>
  <c r="AI42" i="2"/>
  <c r="Q43" i="1"/>
  <c r="AM42" i="2"/>
  <c r="U43" i="1"/>
  <c r="AQ42" i="2"/>
  <c r="Y43" i="1"/>
  <c r="AU42" i="2"/>
  <c r="AC43" i="1"/>
  <c r="AY42" i="2"/>
  <c r="AG43" i="1"/>
  <c r="BC42" i="2"/>
  <c r="AK43" i="1"/>
  <c r="BG42" i="2"/>
  <c r="AO43" i="1"/>
  <c r="AH42" i="2"/>
  <c r="P43" i="1"/>
  <c r="AP42" i="2"/>
  <c r="X43" i="1"/>
  <c r="AX42" i="2"/>
  <c r="AF43" i="1"/>
  <c r="BF42" i="2"/>
  <c r="AN43" i="1"/>
  <c r="AK42" i="2"/>
  <c r="S43" i="1"/>
  <c r="AS42" i="2"/>
  <c r="AA43" i="1"/>
  <c r="AW42" i="2"/>
  <c r="AE43" i="1"/>
  <c r="BA42" i="2"/>
  <c r="AI43" i="1"/>
  <c r="BE42" i="2"/>
  <c r="AM43" i="1"/>
  <c r="BI42" i="2"/>
  <c r="AQ43" i="1"/>
  <c r="BK43" i="2"/>
  <c r="E44" l="1"/>
  <c r="V44"/>
  <c r="S44"/>
  <c r="R44"/>
  <c r="Q44"/>
  <c r="P44"/>
  <c r="N44"/>
  <c r="L44"/>
  <c r="A45"/>
  <c r="J44"/>
  <c r="C44"/>
  <c r="G44"/>
  <c r="I44"/>
  <c r="K44"/>
  <c r="M44"/>
  <c r="O44"/>
  <c r="D44"/>
  <c r="H44"/>
  <c r="F44"/>
  <c r="AK43"/>
  <c r="S44" i="1"/>
  <c r="AS43" i="2"/>
  <c r="AA44" i="1"/>
  <c r="BA43" i="2"/>
  <c r="AI44" i="1"/>
  <c r="AJ43" i="2"/>
  <c r="R44" i="1"/>
  <c r="AI43" i="2"/>
  <c r="Q44" i="1"/>
  <c r="AM43" i="2"/>
  <c r="U44" i="1"/>
  <c r="AQ43" i="2"/>
  <c r="Y44" i="1"/>
  <c r="AU43" i="2"/>
  <c r="AC44" i="1"/>
  <c r="AY43" i="2"/>
  <c r="AG44" i="1"/>
  <c r="BC43" i="2"/>
  <c r="AK44" i="1"/>
  <c r="BG43" i="2"/>
  <c r="AO44" i="1"/>
  <c r="AL43" i="2"/>
  <c r="T44" i="1"/>
  <c r="AP43" i="2"/>
  <c r="X44" i="1"/>
  <c r="AT43" i="2"/>
  <c r="AB44" i="1"/>
  <c r="AX43" i="2"/>
  <c r="AF44" i="1"/>
  <c r="BB43" i="2"/>
  <c r="AJ44" i="1"/>
  <c r="BF43" i="2"/>
  <c r="AN44" i="1"/>
  <c r="BJ43" i="2"/>
  <c r="AR44" i="1"/>
  <c r="AH43" i="2"/>
  <c r="P44" i="1"/>
  <c r="AO43" i="2"/>
  <c r="W44" i="1"/>
  <c r="AW43" i="2"/>
  <c r="AE44" i="1"/>
  <c r="BE43" i="2"/>
  <c r="AM44" i="1"/>
  <c r="BI43" i="2"/>
  <c r="AQ44" i="1"/>
  <c r="AN43" i="2"/>
  <c r="V44" i="1"/>
  <c r="AR43" i="2"/>
  <c r="Z44" i="1"/>
  <c r="AV43" i="2"/>
  <c r="AD44" i="1"/>
  <c r="AZ43" i="2"/>
  <c r="AH44" i="1"/>
  <c r="BD43" i="2"/>
  <c r="AL44" i="1"/>
  <c r="BH43" i="2"/>
  <c r="AP44" i="1"/>
  <c r="BK44" i="2"/>
  <c r="E45" l="1"/>
  <c r="V45"/>
  <c r="S45"/>
  <c r="R45"/>
  <c r="Q45"/>
  <c r="P45"/>
  <c r="N45"/>
  <c r="L45"/>
  <c r="A46"/>
  <c r="J45"/>
  <c r="D45"/>
  <c r="F45"/>
  <c r="H45"/>
  <c r="C45"/>
  <c r="G45"/>
  <c r="I45"/>
  <c r="K45"/>
  <c r="M45"/>
  <c r="O45"/>
  <c r="AH44"/>
  <c r="P45" i="1"/>
  <c r="AP44" i="2"/>
  <c r="X45" i="1"/>
  <c r="AX44" i="2"/>
  <c r="AF45" i="1"/>
  <c r="BF44" i="2"/>
  <c r="AN45" i="1"/>
  <c r="BJ44" i="2"/>
  <c r="AR45" i="1"/>
  <c r="AO44" i="2"/>
  <c r="W45" i="1"/>
  <c r="AJ44" i="2"/>
  <c r="R45" i="1"/>
  <c r="AN44" i="2"/>
  <c r="V45" i="1"/>
  <c r="AR44" i="2"/>
  <c r="Z45" i="1"/>
  <c r="AV44" i="2"/>
  <c r="AD45" i="1"/>
  <c r="AZ44" i="2"/>
  <c r="AH45" i="1"/>
  <c r="BD44" i="2"/>
  <c r="AL45" i="1"/>
  <c r="BH44" i="2"/>
  <c r="AP45" i="1"/>
  <c r="AI44" i="2"/>
  <c r="Q45" i="1"/>
  <c r="AM44" i="2"/>
  <c r="U45" i="1"/>
  <c r="AQ44" i="2"/>
  <c r="Y45" i="1"/>
  <c r="AU44" i="2"/>
  <c r="AC45" i="1"/>
  <c r="AY44" i="2"/>
  <c r="AG45" i="1"/>
  <c r="BC44" i="2"/>
  <c r="AK45" i="1"/>
  <c r="BG44" i="2"/>
  <c r="AO45" i="1"/>
  <c r="AL44" i="2"/>
  <c r="T45" i="1"/>
  <c r="AT44" i="2"/>
  <c r="AB45" i="1"/>
  <c r="BB44" i="2"/>
  <c r="AJ45" i="1"/>
  <c r="AK44" i="2"/>
  <c r="S45" i="1"/>
  <c r="AS44" i="2"/>
  <c r="AA45" i="1"/>
  <c r="AW44" i="2"/>
  <c r="AE45" i="1"/>
  <c r="BA44" i="2"/>
  <c r="AI45" i="1"/>
  <c r="BE44" i="2"/>
  <c r="AM45" i="1"/>
  <c r="BI44" i="2"/>
  <c r="AQ45" i="1"/>
  <c r="BK45" i="2"/>
  <c r="E46" l="1"/>
  <c r="V46"/>
  <c r="Q46"/>
  <c r="P46"/>
  <c r="N46"/>
  <c r="L46"/>
  <c r="S46"/>
  <c r="R46"/>
  <c r="A47"/>
  <c r="J46"/>
  <c r="C46"/>
  <c r="G46"/>
  <c r="I46"/>
  <c r="K46"/>
  <c r="M46"/>
  <c r="O46"/>
  <c r="D46"/>
  <c r="H46"/>
  <c r="F46"/>
  <c r="AK45"/>
  <c r="S46" i="1"/>
  <c r="AO45" i="2"/>
  <c r="W46" i="1"/>
  <c r="AW45" i="2"/>
  <c r="AE46" i="1"/>
  <c r="BE45" i="2"/>
  <c r="AM46" i="1"/>
  <c r="AN45" i="2"/>
  <c r="V46" i="1"/>
  <c r="AI45" i="2"/>
  <c r="Q46" i="1"/>
  <c r="AM45" i="2"/>
  <c r="U46" i="1"/>
  <c r="AQ45" i="2"/>
  <c r="Y46" i="1"/>
  <c r="AU45" i="2"/>
  <c r="AC46" i="1"/>
  <c r="AY45" i="2"/>
  <c r="AG46" i="1"/>
  <c r="BC45" i="2"/>
  <c r="AK46" i="1"/>
  <c r="BG45" i="2"/>
  <c r="AO46" i="1"/>
  <c r="AL45" i="2"/>
  <c r="T46" i="1"/>
  <c r="AP45" i="2"/>
  <c r="X46" i="1"/>
  <c r="AT45" i="2"/>
  <c r="AB46" i="1"/>
  <c r="AX45" i="2"/>
  <c r="AF46" i="1"/>
  <c r="BB45" i="2"/>
  <c r="AJ46" i="1"/>
  <c r="BF45" i="2"/>
  <c r="AN46" i="1"/>
  <c r="BJ45" i="2"/>
  <c r="AR46" i="1"/>
  <c r="AH45" i="2"/>
  <c r="P46" i="1"/>
  <c r="AS45" i="2"/>
  <c r="AA46" i="1"/>
  <c r="BA45" i="2"/>
  <c r="AI46" i="1"/>
  <c r="BI45" i="2"/>
  <c r="AQ46" i="1"/>
  <c r="AJ45" i="2"/>
  <c r="R46" i="1"/>
  <c r="AR45" i="2"/>
  <c r="Z46" i="1"/>
  <c r="AV45" i="2"/>
  <c r="AD46" i="1"/>
  <c r="AZ45" i="2"/>
  <c r="AH46" i="1"/>
  <c r="BD45" i="2"/>
  <c r="AL46" i="1"/>
  <c r="BH45" i="2"/>
  <c r="AP46" i="1"/>
  <c r="BK46" i="2"/>
  <c r="E47" l="1"/>
  <c r="V47"/>
  <c r="N47"/>
  <c r="L47"/>
  <c r="S47"/>
  <c r="R47"/>
  <c r="Q47"/>
  <c r="P47"/>
  <c r="A48"/>
  <c r="J47"/>
  <c r="D47"/>
  <c r="F47"/>
  <c r="H47"/>
  <c r="C47"/>
  <c r="G47"/>
  <c r="I47"/>
  <c r="K47"/>
  <c r="M47"/>
  <c r="O47"/>
  <c r="AL46"/>
  <c r="T47" i="1"/>
  <c r="AT46" i="2"/>
  <c r="AB47" i="1"/>
  <c r="BB46" i="2"/>
  <c r="AJ47" i="1"/>
  <c r="BJ46" i="2"/>
  <c r="AR47" i="1"/>
  <c r="AO46" i="2"/>
  <c r="W47" i="1"/>
  <c r="AJ46" i="2"/>
  <c r="R47" i="1"/>
  <c r="AN46" i="2"/>
  <c r="V47" i="1"/>
  <c r="AR46" i="2"/>
  <c r="Z47" i="1"/>
  <c r="AV46" i="2"/>
  <c r="AD47" i="1"/>
  <c r="AZ46" i="2"/>
  <c r="AH47" i="1"/>
  <c r="BD46" i="2"/>
  <c r="AL47" i="1"/>
  <c r="BH46" i="2"/>
  <c r="AP47" i="1"/>
  <c r="AI46" i="2"/>
  <c r="Q47" i="1"/>
  <c r="AM46" i="2"/>
  <c r="U47" i="1"/>
  <c r="AQ46" i="2"/>
  <c r="Y47" i="1"/>
  <c r="AU46" i="2"/>
  <c r="AC47" i="1"/>
  <c r="AY46" i="2"/>
  <c r="AG47" i="1"/>
  <c r="BC46" i="2"/>
  <c r="AK47" i="1"/>
  <c r="BG46" i="2"/>
  <c r="AO47" i="1"/>
  <c r="AH46" i="2"/>
  <c r="P47" i="1"/>
  <c r="AP46" i="2"/>
  <c r="X47" i="1"/>
  <c r="AX46" i="2"/>
  <c r="AF47" i="1"/>
  <c r="BF46" i="2"/>
  <c r="AN47" i="1"/>
  <c r="AK46" i="2"/>
  <c r="S47" i="1"/>
  <c r="AS46" i="2"/>
  <c r="AA47" i="1"/>
  <c r="AW46" i="2"/>
  <c r="AE47" i="1"/>
  <c r="BA46" i="2"/>
  <c r="AI47" i="1"/>
  <c r="BE46" i="2"/>
  <c r="AM47" i="1"/>
  <c r="BI46" i="2"/>
  <c r="AQ47" i="1"/>
  <c r="BK47" i="2"/>
  <c r="E48" l="1"/>
  <c r="V48"/>
  <c r="S48"/>
  <c r="R48"/>
  <c r="Q48"/>
  <c r="P48"/>
  <c r="N48"/>
  <c r="L48"/>
  <c r="A49"/>
  <c r="J48"/>
  <c r="C48"/>
  <c r="G48"/>
  <c r="I48"/>
  <c r="K48"/>
  <c r="M48"/>
  <c r="O48"/>
  <c r="D48"/>
  <c r="H48"/>
  <c r="F48"/>
  <c r="AK47"/>
  <c r="S48" i="1"/>
  <c r="AS47" i="2"/>
  <c r="AA48" i="1"/>
  <c r="BA47" i="2"/>
  <c r="AI48" i="1"/>
  <c r="BI47" i="2"/>
  <c r="AQ48" i="1"/>
  <c r="AN47" i="2"/>
  <c r="V48" i="1"/>
  <c r="AI47" i="2"/>
  <c r="Q48" i="1"/>
  <c r="AM47" i="2"/>
  <c r="U48" i="1"/>
  <c r="AQ47" i="2"/>
  <c r="Y48" i="1"/>
  <c r="AU47" i="2"/>
  <c r="AC48" i="1"/>
  <c r="AY47" i="2"/>
  <c r="AG48" i="1"/>
  <c r="BC47" i="2"/>
  <c r="AK48" i="1"/>
  <c r="BG47" i="2"/>
  <c r="AO48" i="1"/>
  <c r="AL47" i="2"/>
  <c r="T48" i="1"/>
  <c r="AP47" i="2"/>
  <c r="X48" i="1"/>
  <c r="AT47" i="2"/>
  <c r="AB48" i="1"/>
  <c r="AX47" i="2"/>
  <c r="AF48" i="1"/>
  <c r="BB47" i="2"/>
  <c r="AJ48" i="1"/>
  <c r="BF47" i="2"/>
  <c r="AN48" i="1"/>
  <c r="BJ47" i="2"/>
  <c r="AR48" i="1"/>
  <c r="AH47" i="2"/>
  <c r="P48" i="1"/>
  <c r="AO47" i="2"/>
  <c r="W48" i="1"/>
  <c r="AW47" i="2"/>
  <c r="AE48" i="1"/>
  <c r="BE47" i="2"/>
  <c r="AM48" i="1"/>
  <c r="AJ47" i="2"/>
  <c r="R48" i="1"/>
  <c r="AR47" i="2"/>
  <c r="Z48" i="1"/>
  <c r="AV47" i="2"/>
  <c r="AD48" i="1"/>
  <c r="AZ47" i="2"/>
  <c r="AH48" i="1"/>
  <c r="BD47" i="2"/>
  <c r="AL48" i="1"/>
  <c r="BH47" i="2"/>
  <c r="AP48" i="1"/>
  <c r="BK48" i="2"/>
  <c r="E49" l="1"/>
  <c r="V49"/>
  <c r="S49"/>
  <c r="R49"/>
  <c r="Q49"/>
  <c r="P49"/>
  <c r="N49"/>
  <c r="L49"/>
  <c r="A50"/>
  <c r="J49"/>
  <c r="D49"/>
  <c r="F49"/>
  <c r="H49"/>
  <c r="C49"/>
  <c r="G49"/>
  <c r="I49"/>
  <c r="K49"/>
  <c r="M49"/>
  <c r="O49"/>
  <c r="AL48"/>
  <c r="T49" i="1"/>
  <c r="AP48" i="2"/>
  <c r="X49" i="1"/>
  <c r="AT48" i="2"/>
  <c r="AB49" i="1"/>
  <c r="AX48" i="2"/>
  <c r="AF49" i="1"/>
  <c r="BB48" i="2"/>
  <c r="AJ49" i="1"/>
  <c r="BF48" i="2"/>
  <c r="AN49" i="1"/>
  <c r="BJ48" i="2"/>
  <c r="AR49" i="1"/>
  <c r="AK48" i="2"/>
  <c r="S49" i="1"/>
  <c r="AJ48" i="2"/>
  <c r="R49" i="1"/>
  <c r="AN48" i="2"/>
  <c r="V49" i="1"/>
  <c r="AR48" i="2"/>
  <c r="Z49" i="1"/>
  <c r="AV48" i="2"/>
  <c r="AD49" i="1"/>
  <c r="AZ48" i="2"/>
  <c r="AH49" i="1"/>
  <c r="BD48" i="2"/>
  <c r="AL49" i="1"/>
  <c r="BH48" i="2"/>
  <c r="AP49" i="1"/>
  <c r="AI48" i="2"/>
  <c r="Q49" i="1"/>
  <c r="AM48" i="2"/>
  <c r="U49" i="1"/>
  <c r="AQ48" i="2"/>
  <c r="Y49" i="1"/>
  <c r="AU48" i="2"/>
  <c r="AC49" i="1"/>
  <c r="AY48" i="2"/>
  <c r="AG49" i="1"/>
  <c r="BC48" i="2"/>
  <c r="AK49" i="1"/>
  <c r="BG48" i="2"/>
  <c r="AO49" i="1"/>
  <c r="AH48" i="2"/>
  <c r="P49" i="1"/>
  <c r="AO48" i="2"/>
  <c r="W49" i="1"/>
  <c r="AS48" i="2"/>
  <c r="AA49" i="1"/>
  <c r="AW48" i="2"/>
  <c r="AE49" i="1"/>
  <c r="BA48" i="2"/>
  <c r="AI49" i="1"/>
  <c r="BE48" i="2"/>
  <c r="AM49" i="1"/>
  <c r="BI48" i="2"/>
  <c r="AQ49" i="1"/>
  <c r="BK49" i="2"/>
  <c r="E50" l="1"/>
  <c r="V50"/>
  <c r="Q50"/>
  <c r="P50"/>
  <c r="N50"/>
  <c r="L50"/>
  <c r="S50"/>
  <c r="R50"/>
  <c r="A51"/>
  <c r="J50"/>
  <c r="C50"/>
  <c r="G50"/>
  <c r="I50"/>
  <c r="K50"/>
  <c r="M50"/>
  <c r="O50"/>
  <c r="D50"/>
  <c r="H50"/>
  <c r="F50"/>
  <c r="AI49"/>
  <c r="Q50" i="1"/>
  <c r="AM49" i="2"/>
  <c r="U50" i="1"/>
  <c r="AQ49" i="2"/>
  <c r="Y50" i="1"/>
  <c r="AU49" i="2"/>
  <c r="AC50" i="1"/>
  <c r="AY49" i="2"/>
  <c r="AG50" i="1"/>
  <c r="BC49" i="2"/>
  <c r="AK50" i="1"/>
  <c r="BG49" i="2"/>
  <c r="AO50" i="1"/>
  <c r="AL49" i="2"/>
  <c r="T50" i="1"/>
  <c r="AP49" i="2"/>
  <c r="X50" i="1"/>
  <c r="AT49" i="2"/>
  <c r="AB50" i="1"/>
  <c r="AX49" i="2"/>
  <c r="AF50" i="1"/>
  <c r="BB49" i="2"/>
  <c r="AJ50" i="1"/>
  <c r="BF49" i="2"/>
  <c r="AN50" i="1"/>
  <c r="BJ49" i="2"/>
  <c r="AR50" i="1"/>
  <c r="AH49" i="2"/>
  <c r="P50" i="1"/>
  <c r="AK49" i="2"/>
  <c r="S50" i="1"/>
  <c r="AO49" i="2"/>
  <c r="W50" i="1"/>
  <c r="AS49" i="2"/>
  <c r="AA50" i="1"/>
  <c r="AW49" i="2"/>
  <c r="AE50" i="1"/>
  <c r="BA49" i="2"/>
  <c r="AI50" i="1"/>
  <c r="BE49" i="2"/>
  <c r="AM50" i="1"/>
  <c r="BI49" i="2"/>
  <c r="AQ50" i="1"/>
  <c r="AJ49" i="2"/>
  <c r="R50" i="1"/>
  <c r="AN49" i="2"/>
  <c r="V50" i="1"/>
  <c r="AR49" i="2"/>
  <c r="Z50" i="1"/>
  <c r="AV49" i="2"/>
  <c r="AD50" i="1"/>
  <c r="AZ49" i="2"/>
  <c r="AH50" i="1"/>
  <c r="BD49" i="2"/>
  <c r="AL50" i="1"/>
  <c r="BH49" i="2"/>
  <c r="AP50" i="1"/>
  <c r="BK50" i="2"/>
  <c r="E51" l="1"/>
  <c r="V51"/>
  <c r="P51"/>
  <c r="R51"/>
  <c r="N51"/>
  <c r="L51"/>
  <c r="Q51"/>
  <c r="S51"/>
  <c r="A52"/>
  <c r="J51"/>
  <c r="D51"/>
  <c r="F51"/>
  <c r="H51"/>
  <c r="C51"/>
  <c r="G51"/>
  <c r="I51"/>
  <c r="K51"/>
  <c r="M51"/>
  <c r="O51"/>
  <c r="AL50"/>
  <c r="T51" i="1"/>
  <c r="AT50" i="2"/>
  <c r="AB51" i="1"/>
  <c r="AX50" i="2"/>
  <c r="AF51" i="1"/>
  <c r="BF50" i="2"/>
  <c r="AN51" i="1"/>
  <c r="BJ50" i="2"/>
  <c r="AR51" i="1"/>
  <c r="AO50" i="2"/>
  <c r="W51" i="1"/>
  <c r="AJ50" i="2"/>
  <c r="R51" i="1"/>
  <c r="AN50" i="2"/>
  <c r="V51" i="1"/>
  <c r="AR50" i="2"/>
  <c r="Z51" i="1"/>
  <c r="AV50" i="2"/>
  <c r="AD51" i="1"/>
  <c r="AZ50" i="2"/>
  <c r="AH51" i="1"/>
  <c r="BD50" i="2"/>
  <c r="AL51" i="1"/>
  <c r="BH50" i="2"/>
  <c r="AP51" i="1"/>
  <c r="AI50" i="2"/>
  <c r="Q51" i="1"/>
  <c r="AM50" i="2"/>
  <c r="U51" i="1"/>
  <c r="AQ50" i="2"/>
  <c r="Y51" i="1"/>
  <c r="AU50" i="2"/>
  <c r="AC51" i="1"/>
  <c r="AY50" i="2"/>
  <c r="AG51" i="1"/>
  <c r="BC50" i="2"/>
  <c r="AK51" i="1"/>
  <c r="BG50" i="2"/>
  <c r="AO51" i="1"/>
  <c r="AH50" i="2"/>
  <c r="P51" i="1"/>
  <c r="AP50" i="2"/>
  <c r="X51" i="1"/>
  <c r="BB50" i="2"/>
  <c r="AJ51" i="1"/>
  <c r="AK50" i="2"/>
  <c r="S51" i="1"/>
  <c r="AS50" i="2"/>
  <c r="AA51" i="1"/>
  <c r="AW50" i="2"/>
  <c r="AE51" i="1"/>
  <c r="BA50" i="2"/>
  <c r="AI51" i="1"/>
  <c r="BE50" i="2"/>
  <c r="AM51" i="1"/>
  <c r="BI50" i="2"/>
  <c r="AQ51" i="1"/>
  <c r="BK51" i="2"/>
  <c r="E52" l="1"/>
  <c r="V52"/>
  <c r="L52"/>
  <c r="S52"/>
  <c r="R52"/>
  <c r="Q52"/>
  <c r="N52"/>
  <c r="P52"/>
  <c r="A53"/>
  <c r="J52"/>
  <c r="C52"/>
  <c r="G52"/>
  <c r="I52"/>
  <c r="K52"/>
  <c r="M52"/>
  <c r="O52"/>
  <c r="D52"/>
  <c r="H52"/>
  <c r="F52"/>
  <c r="AH51"/>
  <c r="P52" i="1"/>
  <c r="AO51" i="2"/>
  <c r="W52" i="1"/>
  <c r="AW51" i="2"/>
  <c r="AE52" i="1"/>
  <c r="BE51" i="2"/>
  <c r="AM52" i="1"/>
  <c r="BI51" i="2"/>
  <c r="AQ52" i="1"/>
  <c r="AI51" i="2"/>
  <c r="Q52" i="1"/>
  <c r="AM51" i="2"/>
  <c r="U52" i="1"/>
  <c r="AQ51" i="2"/>
  <c r="Y52" i="1"/>
  <c r="AU51" i="2"/>
  <c r="AC52" i="1"/>
  <c r="AY51" i="2"/>
  <c r="AG52" i="1"/>
  <c r="BC51" i="2"/>
  <c r="AK52" i="1"/>
  <c r="BG51" i="2"/>
  <c r="AO52" i="1"/>
  <c r="AL51" i="2"/>
  <c r="T52" i="1"/>
  <c r="AP51" i="2"/>
  <c r="X52" i="1"/>
  <c r="AT51" i="2"/>
  <c r="AB52" i="1"/>
  <c r="AX51" i="2"/>
  <c r="AF52" i="1"/>
  <c r="BB51" i="2"/>
  <c r="AJ52" i="1"/>
  <c r="BF51" i="2"/>
  <c r="AN52" i="1"/>
  <c r="BJ51" i="2"/>
  <c r="AR52" i="1"/>
  <c r="AK51" i="2"/>
  <c r="S52" i="1"/>
  <c r="AS51" i="2"/>
  <c r="AA52" i="1"/>
  <c r="BA51" i="2"/>
  <c r="AI52" i="1"/>
  <c r="AJ51" i="2"/>
  <c r="R52" i="1"/>
  <c r="AN51" i="2"/>
  <c r="V52" i="1"/>
  <c r="AR51" i="2"/>
  <c r="Z52" i="1"/>
  <c r="AV51" i="2"/>
  <c r="AD52" i="1"/>
  <c r="AZ51" i="2"/>
  <c r="AH52" i="1"/>
  <c r="BD51" i="2"/>
  <c r="AL52" i="1"/>
  <c r="BH51" i="2"/>
  <c r="AP52" i="1"/>
  <c r="BK52" i="2"/>
  <c r="E53" l="1"/>
  <c r="V53"/>
  <c r="J53"/>
  <c r="R53"/>
  <c r="G19" i="1" s="1"/>
  <c r="Q53" i="2"/>
  <c r="G18" i="1" s="1"/>
  <c r="L53" i="2"/>
  <c r="P53"/>
  <c r="G17" i="1" s="1"/>
  <c r="S53" i="2"/>
  <c r="G20" i="1" s="1"/>
  <c r="N53" i="2"/>
  <c r="D53"/>
  <c r="F53"/>
  <c r="H53"/>
  <c r="C53"/>
  <c r="G53"/>
  <c r="I53"/>
  <c r="K53"/>
  <c r="M53"/>
  <c r="O53"/>
  <c r="G15" i="1" s="1"/>
  <c r="AL52" i="2"/>
  <c r="T53" i="1"/>
  <c r="AT52" i="2"/>
  <c r="AB53" i="1"/>
  <c r="AX52" i="2"/>
  <c r="AF53" i="1"/>
  <c r="BF52" i="2"/>
  <c r="AN53" i="1"/>
  <c r="BJ52" i="2"/>
  <c r="AR53" i="1"/>
  <c r="AO52" i="2"/>
  <c r="W53" i="1"/>
  <c r="AW52" i="2"/>
  <c r="AE53" i="1"/>
  <c r="AJ52" i="2"/>
  <c r="R53" i="1"/>
  <c r="AN52" i="2"/>
  <c r="V53" i="1"/>
  <c r="AR52" i="2"/>
  <c r="Z53" i="1"/>
  <c r="AV52" i="2"/>
  <c r="AD53" i="1"/>
  <c r="AZ52" i="2"/>
  <c r="AH53" i="1"/>
  <c r="BD52" i="2"/>
  <c r="AL53" i="1"/>
  <c r="BH52" i="2"/>
  <c r="AP53" i="1"/>
  <c r="AI52" i="2"/>
  <c r="Q53" i="1"/>
  <c r="AM52" i="2"/>
  <c r="U53" i="1"/>
  <c r="AQ52" i="2"/>
  <c r="Y53" i="1"/>
  <c r="AU52" i="2"/>
  <c r="AC53" i="1"/>
  <c r="AY52" i="2"/>
  <c r="AG53" i="1"/>
  <c r="BC52" i="2"/>
  <c r="AK53" i="1"/>
  <c r="BG52" i="2"/>
  <c r="AO53" i="1"/>
  <c r="AH52" i="2"/>
  <c r="P53" i="1"/>
  <c r="AP52" i="2"/>
  <c r="X53" i="1"/>
  <c r="BB52" i="2"/>
  <c r="AJ53" i="1"/>
  <c r="AK52" i="2"/>
  <c r="S53" i="1"/>
  <c r="AS52" i="2"/>
  <c r="AA53" i="1"/>
  <c r="BA52" i="2"/>
  <c r="AI53" i="1"/>
  <c r="BE52" i="2"/>
  <c r="AM53" i="1"/>
  <c r="BI52" i="2"/>
  <c r="AQ53" i="1"/>
  <c r="BK53" i="2"/>
  <c r="BK55" s="1"/>
  <c r="BK56" s="1"/>
  <c r="AI53" l="1"/>
  <c r="AI55" s="1"/>
  <c r="K5" i="1" s="1"/>
  <c r="L5" s="1"/>
  <c r="Q54"/>
  <c r="AM53" i="2"/>
  <c r="AM55" s="1"/>
  <c r="K9" i="1" s="1"/>
  <c r="L9" s="1"/>
  <c r="U54"/>
  <c r="AQ53" i="2"/>
  <c r="AQ55" s="1"/>
  <c r="K13" i="1" s="1"/>
  <c r="L13" s="1"/>
  <c r="Y54"/>
  <c r="AU53" i="2"/>
  <c r="AU55" s="1"/>
  <c r="K17" i="1" s="1"/>
  <c r="L17" s="1"/>
  <c r="AC54"/>
  <c r="AY53" i="2"/>
  <c r="AY55" s="1"/>
  <c r="K21" i="1" s="1"/>
  <c r="L21" s="1"/>
  <c r="AG54"/>
  <c r="BC53" i="2"/>
  <c r="BC55" s="1"/>
  <c r="AK54" i="1"/>
  <c r="BG53" i="2"/>
  <c r="BG55" s="1"/>
  <c r="K29" i="1" s="1"/>
  <c r="L29" s="1"/>
  <c r="AO54"/>
  <c r="AL53" i="2"/>
  <c r="AL55" s="1"/>
  <c r="K8" i="1" s="1"/>
  <c r="L8" s="1"/>
  <c r="T54"/>
  <c r="AP53" i="2"/>
  <c r="AP55" s="1"/>
  <c r="K12" i="1" s="1"/>
  <c r="L12" s="1"/>
  <c r="X54"/>
  <c r="AT53" i="2"/>
  <c r="AT55" s="1"/>
  <c r="AB54" i="1"/>
  <c r="AX53" i="2"/>
  <c r="AX55" s="1"/>
  <c r="K20" i="1" s="1"/>
  <c r="L20" s="1"/>
  <c r="AF54"/>
  <c r="BB53" i="2"/>
  <c r="BB55" s="1"/>
  <c r="K24" i="1" s="1"/>
  <c r="L24" s="1"/>
  <c r="AJ54"/>
  <c r="BF53" i="2"/>
  <c r="BF55" s="1"/>
  <c r="K28" i="1" s="1"/>
  <c r="L28" s="1"/>
  <c r="AN54"/>
  <c r="BJ53" i="2"/>
  <c r="AR54" i="1"/>
  <c r="AH53" i="2"/>
  <c r="AH55" s="1"/>
  <c r="AH56" s="1"/>
  <c r="P54" i="1"/>
  <c r="AK53" i="2"/>
  <c r="AK55" s="1"/>
  <c r="K7" i="1" s="1"/>
  <c r="L7" s="1"/>
  <c r="S54"/>
  <c r="AO53" i="2"/>
  <c r="AO55" s="1"/>
  <c r="AO56" s="1"/>
  <c r="W54" i="1"/>
  <c r="AS53" i="2"/>
  <c r="AS55" s="1"/>
  <c r="AS56" s="1"/>
  <c r="AA54" i="1"/>
  <c r="AW53" i="2"/>
  <c r="AW55" s="1"/>
  <c r="AW56" s="1"/>
  <c r="AE54" i="1"/>
  <c r="BA53" i="2"/>
  <c r="BA55" s="1"/>
  <c r="BA56" s="1"/>
  <c r="AI54" i="1"/>
  <c r="BE53" i="2"/>
  <c r="BE55" s="1"/>
  <c r="BE56" s="1"/>
  <c r="AM54" i="1"/>
  <c r="BI53" i="2"/>
  <c r="BI55" s="1"/>
  <c r="BI56" s="1"/>
  <c r="AQ54" i="1"/>
  <c r="AJ53" i="2"/>
  <c r="R54" i="1"/>
  <c r="AN53" i="2"/>
  <c r="AN55" s="1"/>
  <c r="AN56" s="1"/>
  <c r="V54" i="1"/>
  <c r="AR53" i="2"/>
  <c r="AR55" s="1"/>
  <c r="Z54" i="1"/>
  <c r="AV53" i="2"/>
  <c r="AV55" s="1"/>
  <c r="AD54" i="1"/>
  <c r="AZ53" i="2"/>
  <c r="AZ55" s="1"/>
  <c r="AZ56" s="1"/>
  <c r="AH54" i="1"/>
  <c r="BD53" i="2"/>
  <c r="BD55" s="1"/>
  <c r="BD56" s="1"/>
  <c r="AL54" i="1"/>
  <c r="BH53" i="2"/>
  <c r="BH55" s="1"/>
  <c r="BH56" s="1"/>
  <c r="AP54" i="1"/>
  <c r="BJ55" i="2"/>
  <c r="BJ56" s="1"/>
  <c r="BK57"/>
  <c r="AR56" l="1"/>
  <c r="K14" i="1"/>
  <c r="AJ55" i="2"/>
  <c r="AJ56" s="1"/>
  <c r="L34" i="1"/>
  <c r="AV56" i="2"/>
  <c r="K18" i="1"/>
  <c r="L18" s="1"/>
  <c r="AI57" i="2"/>
  <c r="K15" i="1"/>
  <c r="L15" s="1"/>
  <c r="AM56" i="2"/>
  <c r="AU56"/>
  <c r="BG56"/>
  <c r="AQ57"/>
  <c r="BD57"/>
  <c r="K31" i="1"/>
  <c r="L31" s="1"/>
  <c r="BB56" i="2"/>
  <c r="AY56"/>
  <c r="AQ56"/>
  <c r="AI56"/>
  <c r="AH57"/>
  <c r="BE57"/>
  <c r="K26" i="1"/>
  <c r="L26" s="1"/>
  <c r="K10"/>
  <c r="K23"/>
  <c r="L23" s="1"/>
  <c r="K4"/>
  <c r="L4" s="1"/>
  <c r="AP56" i="2"/>
  <c r="AR57"/>
  <c r="AO57"/>
  <c r="AP57"/>
  <c r="AV57"/>
  <c r="AW57"/>
  <c r="K30" i="1"/>
  <c r="L30" s="1"/>
  <c r="K27"/>
  <c r="L27" s="1"/>
  <c r="K19"/>
  <c r="L19" s="1"/>
  <c r="K11"/>
  <c r="L11" s="1"/>
  <c r="BF56" i="2"/>
  <c r="AX56"/>
  <c r="AL56"/>
  <c r="BC56"/>
  <c r="AK56"/>
  <c r="AN57"/>
  <c r="AS57"/>
  <c r="AK57"/>
  <c r="AL57"/>
  <c r="AM57"/>
  <c r="BH57"/>
  <c r="AZ57"/>
  <c r="BI57"/>
  <c r="BA57"/>
  <c r="BF57"/>
  <c r="BB57"/>
  <c r="AX57"/>
  <c r="BG57"/>
  <c r="BC57"/>
  <c r="AY57"/>
  <c r="AU57"/>
  <c r="K32" i="1"/>
  <c r="L32" s="1"/>
  <c r="BJ57" i="2"/>
  <c r="K16" i="1"/>
  <c r="L16" s="1"/>
  <c r="AT56" i="2"/>
  <c r="AT57"/>
  <c r="L10" i="1" l="1"/>
  <c r="L14"/>
  <c r="K6"/>
  <c r="AJ57" i="2"/>
  <c r="Y32" i="1"/>
  <c r="G13"/>
  <c r="AG32"/>
  <c r="AO32"/>
  <c r="P32"/>
  <c r="G4"/>
  <c r="C55" i="2"/>
  <c r="W32" i="1"/>
  <c r="G11"/>
  <c r="AE32"/>
  <c r="AM32"/>
  <c r="Z32"/>
  <c r="G14"/>
  <c r="AH32"/>
  <c r="AP32"/>
  <c r="T32"/>
  <c r="G8"/>
  <c r="S32"/>
  <c r="G7"/>
  <c r="AI32"/>
  <c r="AQ32"/>
  <c r="AL32"/>
  <c r="G6"/>
  <c r="R32"/>
  <c r="AC32"/>
  <c r="AK32"/>
  <c r="G16"/>
  <c r="AB32"/>
  <c r="AD32"/>
  <c r="Q32"/>
  <c r="G5"/>
  <c r="X32"/>
  <c r="G12"/>
  <c r="AF32"/>
  <c r="AN32"/>
  <c r="U32"/>
  <c r="G9"/>
  <c r="AJ32"/>
  <c r="AR32"/>
  <c r="V32"/>
  <c r="G10"/>
  <c r="L6" l="1"/>
  <c r="K34"/>
</calcChain>
</file>

<file path=xl/comments1.xml><?xml version="1.0" encoding="utf-8"?>
<comments xmlns="http://schemas.openxmlformats.org/spreadsheetml/2006/main">
  <authors>
    <author>E4PPRJPS</author>
  </authors>
  <commentList>
    <comment ref="E3" authorId="0">
      <text>
        <r>
          <rPr>
            <sz val="8"/>
            <color indexed="81"/>
            <rFont val="Tahoma"/>
            <family val="2"/>
          </rPr>
          <t>Use integers only for the dredging frequency input</t>
        </r>
      </text>
    </comment>
  </commentList>
</comments>
</file>

<file path=xl/sharedStrings.xml><?xml version="1.0" encoding="utf-8"?>
<sst xmlns="http://schemas.openxmlformats.org/spreadsheetml/2006/main" count="94" uniqueCount="74">
  <si>
    <t>A</t>
  </si>
  <si>
    <t>B</t>
  </si>
  <si>
    <t>C</t>
  </si>
  <si>
    <t>Years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</si>
  <si>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</si>
  <si>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</si>
  <si>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</si>
  <si>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</si>
  <si>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</si>
  <si>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</si>
  <si>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</si>
  <si>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</si>
  <si>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</si>
  <si>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</si>
  <si>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Project Name</t>
  </si>
  <si>
    <t>Project Designation</t>
  </si>
  <si>
    <t>Year # (For Calculation Purposes - DO NOT CHANGE)</t>
  </si>
  <si>
    <t>For Calculation Purposes - DO NOT CHANGE</t>
  </si>
  <si>
    <t>Present Value</t>
  </si>
  <si>
    <t>Present Value Factor</t>
  </si>
  <si>
    <t>Capital Recovery Factor</t>
  </si>
  <si>
    <t>Project Average Annual Costs</t>
  </si>
  <si>
    <t>Total</t>
  </si>
  <si>
    <t>Yearly Allocations for Maintenance Dredging Cycles</t>
  </si>
  <si>
    <t>Yearly Present Values for Maintenance Dredging Cycles</t>
  </si>
  <si>
    <t>Rappahannock River</t>
  </si>
  <si>
    <t>Total Net Present Value Per Project</t>
  </si>
  <si>
    <t>Average Annual Costs</t>
  </si>
  <si>
    <t>Project Dredging Cycle Matrix</t>
  </si>
  <si>
    <t>Source</t>
  </si>
  <si>
    <t>County</t>
  </si>
  <si>
    <t>Middlesex</t>
  </si>
  <si>
    <t>N</t>
  </si>
  <si>
    <t>Mill Creek</t>
  </si>
  <si>
    <t>O</t>
  </si>
  <si>
    <t>Parrotts Creek</t>
  </si>
  <si>
    <t>P</t>
  </si>
  <si>
    <t>Urbanna Creek</t>
  </si>
  <si>
    <t>Q</t>
  </si>
  <si>
    <t>Whitings Creek</t>
  </si>
  <si>
    <t>Essex</t>
  </si>
  <si>
    <t>Hoskins Creek</t>
  </si>
  <si>
    <t>Gloucester</t>
  </si>
  <si>
    <t>Aberdeen Creek</t>
  </si>
  <si>
    <t>King &amp; Queen, King William</t>
  </si>
  <si>
    <t>Mattaponi River</t>
  </si>
  <si>
    <t>King William</t>
  </si>
  <si>
    <t>Pamunkey River</t>
  </si>
  <si>
    <t>Mathews</t>
  </si>
  <si>
    <t>Davis Creek</t>
  </si>
  <si>
    <t>Horn Harbor</t>
  </si>
  <si>
    <t>Queens Creek</t>
  </si>
  <si>
    <t>Winter Harbor</t>
  </si>
  <si>
    <t>Milford Haven</t>
  </si>
  <si>
    <t>Broad Creek</t>
  </si>
  <si>
    <t>Jackson Creek</t>
  </si>
  <si>
    <t>Locklies Creek</t>
  </si>
  <si>
    <t>Shoreline Descriptor</t>
  </si>
  <si>
    <t>Rt. 360 to Jones Pt.</t>
  </si>
  <si>
    <t>N &amp; S shore - 1 mile upriver</t>
  </si>
  <si>
    <t>1 mile N &amp; S</t>
  </si>
  <si>
    <t>Wakema 1 mile N &amp; S</t>
  </si>
  <si>
    <t>up and down river</t>
  </si>
  <si>
    <t>1 mile upriver, south side</t>
  </si>
  <si>
    <t>1 mile up and down river</t>
  </si>
  <si>
    <t>Mathews RSM Target site</t>
  </si>
  <si>
    <t>From Rose Gill to 1 mile up river</t>
  </si>
  <si>
    <t>Initial Maintenance Cycle Additional Cost over NAV Cost</t>
  </si>
  <si>
    <t>Subsequent Maintenance Cycles Additional Cost over NAV Cost</t>
  </si>
  <si>
    <t>Number of Placement Cycles</t>
  </si>
  <si>
    <t>Year to begin Placement cycles</t>
  </si>
  <si>
    <t>Dredging/ Placement Frequency</t>
  </si>
  <si>
    <t>Discount Rate is</t>
  </si>
  <si>
    <t>Calculations Begin for Year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</si>
</sst>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164" formatCode="0.000%"/>
    <numFmt numFmtId="165" formatCode="0.00000000"/>
    <numFmt numFmtId="166" formatCode="&quot;$&quot;#,##0"/>
    <numFmt numFmtId="167" formatCode="&quot;$&quot;#,##0.00"/>
    <numFmt numFmtId="168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4" fillId="0" borderId="0" xfId="0" applyNumberFormat="1" applyFont="1"/>
    <xf numFmtId="0" fontId="4" fillId="0" borderId="0" xfId="0" applyFont="1"/>
    <xf numFmtId="0" fontId="0" fillId="0" borderId="1" xfId="0" applyBorder="1"/>
    <xf numFmtId="167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9" xfId="0" applyBorder="1"/>
    <xf numFmtId="0" fontId="0" fillId="0" borderId="20" xfId="0" applyBorder="1"/>
    <xf numFmtId="166" fontId="6" fillId="0" borderId="0" xfId="0" applyNumberFormat="1" applyFont="1" applyAlignment="1">
      <alignment horizontal="center" wrapText="1"/>
    </xf>
    <xf numFmtId="0" fontId="7" fillId="0" borderId="0" xfId="0" applyFont="1"/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Font="1"/>
    <xf numFmtId="0" fontId="0" fillId="0" borderId="0" xfId="0" applyAlignment="1"/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168" fontId="0" fillId="2" borderId="2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164" fontId="0" fillId="0" borderId="0" xfId="1" applyNumberFormat="1" applyFont="1" applyProtection="1">
      <protection locked="0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4"/>
  <sheetViews>
    <sheetView tabSelected="1" workbookViewId="0">
      <selection activeCell="F6" sqref="F6"/>
    </sheetView>
  </sheetViews>
  <sheetFormatPr defaultRowHeight="15"/>
  <cols>
    <col min="1" max="1" width="28.28515625" customWidth="1"/>
    <col min="2" max="2" width="11.5703125" customWidth="1"/>
    <col min="3" max="3" width="21.5703125" customWidth="1"/>
    <col min="4" max="4" width="29.85546875" bestFit="1" customWidth="1"/>
    <col min="5" max="6" width="10.85546875" style="2" customWidth="1"/>
    <col min="7" max="7" width="12.7109375" style="2" customWidth="1"/>
    <col min="8" max="8" width="25.28515625" style="2" customWidth="1"/>
    <col min="9" max="9" width="24.28515625" customWidth="1"/>
    <col min="10" max="10" width="6.7109375" customWidth="1"/>
    <col min="11" max="11" width="17" customWidth="1"/>
    <col min="12" max="12" width="18.42578125" customWidth="1"/>
    <col min="16" max="44" width="2.7109375" customWidth="1"/>
  </cols>
  <sheetData>
    <row r="1" spans="1:44">
      <c r="A1" s="37" t="s">
        <v>73</v>
      </c>
      <c r="B1" s="41">
        <v>2012</v>
      </c>
    </row>
    <row r="2" spans="1:44" ht="15.75" thickBot="1">
      <c r="A2" s="36" t="s">
        <v>72</v>
      </c>
      <c r="B2" s="42">
        <v>2.5000000000000001E-2</v>
      </c>
    </row>
    <row r="3" spans="1:44" ht="63" customHeight="1" thickBot="1">
      <c r="A3" s="29" t="s">
        <v>30</v>
      </c>
      <c r="B3" s="34" t="s">
        <v>15</v>
      </c>
      <c r="C3" s="35" t="s">
        <v>14</v>
      </c>
      <c r="D3" s="34" t="s">
        <v>57</v>
      </c>
      <c r="E3" s="34" t="s">
        <v>71</v>
      </c>
      <c r="F3" s="34" t="s">
        <v>70</v>
      </c>
      <c r="G3" s="34" t="s">
        <v>69</v>
      </c>
      <c r="H3" s="34" t="s">
        <v>67</v>
      </c>
      <c r="I3" s="34" t="s">
        <v>68</v>
      </c>
      <c r="J3" s="35" t="s">
        <v>29</v>
      </c>
      <c r="K3" s="34" t="s">
        <v>26</v>
      </c>
      <c r="L3" s="34" t="s">
        <v>21</v>
      </c>
      <c r="O3" s="15"/>
      <c r="P3" s="43" t="s">
        <v>28</v>
      </c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4"/>
    </row>
    <row r="4" spans="1:44" ht="15.75" customHeight="1" thickBot="1">
      <c r="A4" s="29" t="s">
        <v>40</v>
      </c>
      <c r="B4" s="30" t="s">
        <v>0</v>
      </c>
      <c r="C4" s="30" t="s">
        <v>41</v>
      </c>
      <c r="D4" s="29" t="s">
        <v>58</v>
      </c>
      <c r="E4" s="31">
        <v>2</v>
      </c>
      <c r="F4" s="38">
        <v>2013</v>
      </c>
      <c r="G4" s="32">
        <f>IF(P$4="","",COUNTIF(Calculations!$C$4:$C$53,"&gt;0"))</f>
        <v>0</v>
      </c>
      <c r="H4" s="40">
        <v>0</v>
      </c>
      <c r="I4" s="40">
        <v>0</v>
      </c>
      <c r="J4" s="32"/>
      <c r="K4" s="33" t="str">
        <f>IF(Calculations!$AH$55=0,"",Calculations!$AH$55)</f>
        <v/>
      </c>
      <c r="L4" s="33" t="str">
        <f>IF(K4="","",K4*Lists!$C$3)</f>
        <v/>
      </c>
      <c r="O4" s="23"/>
      <c r="P4" s="16" t="str">
        <f>IF($B$4=0,"",$B$4)</f>
        <v>A</v>
      </c>
      <c r="Q4" s="13" t="str">
        <f>IF($B$5=0,"",$B$5)</f>
        <v>B</v>
      </c>
      <c r="R4" s="13" t="str">
        <f>IF($B$6=0,"",$B$6)</f>
        <v>C</v>
      </c>
      <c r="S4" s="13" t="str">
        <f>IF($B$7=0,"",$B$7)</f>
        <v>D</v>
      </c>
      <c r="T4" s="13" t="str">
        <f>IF($B$8=0,"",$B$8)</f>
        <v>E</v>
      </c>
      <c r="U4" s="13" t="str">
        <f>IF($B$9=0,"",$B$9)</f>
        <v>F</v>
      </c>
      <c r="V4" s="13" t="str">
        <f>IF($B$10=0,"",$B$10)</f>
        <v>G</v>
      </c>
      <c r="W4" s="13" t="str">
        <f>IF($B$11=0,"",$B$11)</f>
        <v>H</v>
      </c>
      <c r="X4" s="13" t="str">
        <f>IF($B$12=0,"",$B$12)</f>
        <v>I</v>
      </c>
      <c r="Y4" s="13" t="str">
        <f>IF($B$13=0,"",$B$13)</f>
        <v>J</v>
      </c>
      <c r="Z4" s="13" t="str">
        <f>IF($B$14=0,"",$B$14)</f>
        <v>K</v>
      </c>
      <c r="AA4" s="13" t="str">
        <f>IF($B$15=0,"",$B$15)</f>
        <v>L</v>
      </c>
      <c r="AB4" s="13" t="str">
        <f>IF($B$16=0,"",$B$16)</f>
        <v>M</v>
      </c>
      <c r="AC4" s="13" t="str">
        <f>IF($B$17=0,"",$B$17)</f>
        <v>N</v>
      </c>
      <c r="AD4" s="13" t="str">
        <f>IF($B$18=0,"",$B$18)</f>
        <v>O</v>
      </c>
      <c r="AE4" s="13" t="str">
        <f>IF($B$19=0,"",$B$19)</f>
        <v>P</v>
      </c>
      <c r="AF4" s="13" t="str">
        <f>IF($B$20=0,"",$B$20)</f>
        <v>Q</v>
      </c>
      <c r="AG4" s="13" t="str">
        <f>IF($B$21=0,"",$B$21)</f>
        <v/>
      </c>
      <c r="AH4" s="13" t="str">
        <f>IF($B$22=0,"",$B$22)</f>
        <v/>
      </c>
      <c r="AI4" s="13" t="str">
        <f>IF($B$23=0,"",$B$23)</f>
        <v/>
      </c>
      <c r="AJ4" s="13" t="str">
        <f>IF($B$24=0,"",$B$24)</f>
        <v/>
      </c>
      <c r="AK4" s="13" t="str">
        <f>IF($B$25=0,"",$B$25)</f>
        <v/>
      </c>
      <c r="AL4" s="13" t="str">
        <f>IF($B$26=0,"",$B$26)</f>
        <v/>
      </c>
      <c r="AM4" s="13" t="str">
        <f>IF($B$27=0,"",$B$27)</f>
        <v/>
      </c>
      <c r="AN4" s="13" t="str">
        <f>IF($B$28=0,"",$B$28)</f>
        <v/>
      </c>
      <c r="AO4" s="13" t="str">
        <f>IF($B$29=0,"",$B$29)</f>
        <v/>
      </c>
      <c r="AP4" s="13" t="str">
        <f>IF($B$30=0,"",$B$30)</f>
        <v/>
      </c>
      <c r="AQ4" s="13" t="str">
        <f>IF($B$31=0,"",$B$31)</f>
        <v/>
      </c>
      <c r="AR4" s="14" t="str">
        <f>IF($B$32=0,"",$B$32)</f>
        <v/>
      </c>
    </row>
    <row r="5" spans="1:44" ht="15.75" customHeight="1">
      <c r="A5" s="29" t="s">
        <v>40</v>
      </c>
      <c r="B5" s="30" t="s">
        <v>1</v>
      </c>
      <c r="C5" s="30" t="s">
        <v>25</v>
      </c>
      <c r="D5" s="29" t="s">
        <v>59</v>
      </c>
      <c r="E5" s="31">
        <v>17.5</v>
      </c>
      <c r="F5" s="38">
        <v>2032</v>
      </c>
      <c r="G5" s="32">
        <f>IF(Q$4="","",COUNTIF(Calculations!$D$4:$D$53,"&gt;0"))</f>
        <v>0</v>
      </c>
      <c r="H5" s="40">
        <v>0</v>
      </c>
      <c r="I5" s="40">
        <v>0</v>
      </c>
      <c r="J5" s="32"/>
      <c r="K5" s="33" t="str">
        <f>IF(Calculations!$AI$55=0,"",Calculations!$AI$55)</f>
        <v/>
      </c>
      <c r="L5" s="33" t="str">
        <f>IF(K5="","",K5*Lists!$C$3)</f>
        <v/>
      </c>
      <c r="O5" s="20">
        <f>B1</f>
        <v>2012</v>
      </c>
      <c r="P5" s="19" t="str">
        <f>IF(Calculations!C4&gt;0,P$4,"")</f>
        <v/>
      </c>
      <c r="Q5" s="12" t="str">
        <f>IF(Calculations!D4&gt;0,Q$4,"")</f>
        <v/>
      </c>
      <c r="R5" s="12" t="str">
        <f>IF(Calculations!E4&gt;0,R$4,"")</f>
        <v/>
      </c>
      <c r="S5" s="12" t="str">
        <f>IF(Calculations!F4&gt;0,S$4,"")</f>
        <v/>
      </c>
      <c r="T5" s="12" t="str">
        <f>IF(Calculations!G4&gt;0,T$4,"")</f>
        <v/>
      </c>
      <c r="U5" s="12" t="str">
        <f>IF(Calculations!H4&gt;0,U$4,"")</f>
        <v/>
      </c>
      <c r="V5" s="12" t="str">
        <f>IF(Calculations!I4&gt;0,V$4,"")</f>
        <v>G</v>
      </c>
      <c r="W5" s="12" t="str">
        <f>IF(Calculations!J4&gt;0,W$4,"")</f>
        <v>H</v>
      </c>
      <c r="X5" s="12" t="str">
        <f>IF(Calculations!K4&gt;0,X$4,"")</f>
        <v/>
      </c>
      <c r="Y5" s="12" t="str">
        <f>IF(Calculations!L4&gt;0,Y$4,"")</f>
        <v/>
      </c>
      <c r="Z5" s="12" t="str">
        <f>IF(Calculations!M4&gt;0,Z$4,"")</f>
        <v/>
      </c>
      <c r="AA5" s="12" t="str">
        <f>IF(Calculations!N4&gt;0,AA$4,"")</f>
        <v/>
      </c>
      <c r="AB5" s="12" t="str">
        <f>IF(Calculations!O4&gt;0,AB$4,"")</f>
        <v/>
      </c>
      <c r="AC5" s="12" t="str">
        <f>IF(Calculations!P4&gt;0,AC$4,"")</f>
        <v/>
      </c>
      <c r="AD5" s="12" t="str">
        <f>IF(Calculations!Q4&gt;0,AD$4,"")</f>
        <v/>
      </c>
      <c r="AE5" s="12" t="str">
        <f>IF(Calculations!R4&gt;0,AE$4,"")</f>
        <v>P</v>
      </c>
      <c r="AF5" s="12" t="str">
        <f>IF(Calculations!S4&gt;0,AF$4,"")</f>
        <v/>
      </c>
      <c r="AG5" s="12" t="str">
        <f>IF(Calculations!T4&gt;0,AG$4,"")</f>
        <v/>
      </c>
      <c r="AH5" s="12" t="str">
        <f>IF(Calculations!U4&gt;0,AH$4,"")</f>
        <v/>
      </c>
      <c r="AI5" s="12" t="str">
        <f>IF(Calculations!V4&gt;0,AI$4,"")</f>
        <v/>
      </c>
      <c r="AJ5" s="12" t="str">
        <f>IF(Calculations!W4&gt;0,AJ$4,"")</f>
        <v/>
      </c>
      <c r="AK5" s="12" t="str">
        <f>IF(Calculations!X4&gt;0,AK$4,"")</f>
        <v/>
      </c>
      <c r="AL5" s="12" t="str">
        <f>IF(Calculations!Y4&gt;0,AL$4,"")</f>
        <v/>
      </c>
      <c r="AM5" s="12" t="str">
        <f>IF(Calculations!Z4&gt;0,AM$4,"")</f>
        <v/>
      </c>
      <c r="AN5" s="12" t="str">
        <f>IF(Calculations!AA4&gt;0,AN$4,"")</f>
        <v/>
      </c>
      <c r="AO5" s="12" t="str">
        <f>IF(Calculations!AB4&gt;0,AO$4,"")</f>
        <v/>
      </c>
      <c r="AP5" s="12" t="str">
        <f>IF(Calculations!AC4&gt;0,AP$4,"")</f>
        <v/>
      </c>
      <c r="AQ5" s="12" t="str">
        <f>IF(Calculations!AD4&gt;0,AQ$4,"")</f>
        <v/>
      </c>
      <c r="AR5" s="24" t="str">
        <f>IF(Calculations!AE4&gt;0,AR$4,"")</f>
        <v/>
      </c>
    </row>
    <row r="6" spans="1:44" ht="15.75" customHeight="1">
      <c r="A6" s="29" t="s">
        <v>42</v>
      </c>
      <c r="B6" s="30" t="s">
        <v>2</v>
      </c>
      <c r="C6" s="30" t="s">
        <v>43</v>
      </c>
      <c r="D6" s="29" t="s">
        <v>60</v>
      </c>
      <c r="E6" s="31">
        <v>4</v>
      </c>
      <c r="F6" s="38">
        <v>2032</v>
      </c>
      <c r="G6" s="32">
        <f>IF(R$4="","",COUNTIF(Calculations!$E$4:$E$53,"&gt;0"))</f>
        <v>0</v>
      </c>
      <c r="H6" s="40">
        <v>0</v>
      </c>
      <c r="I6" s="40">
        <v>0</v>
      </c>
      <c r="J6" s="32"/>
      <c r="K6" s="33" t="str">
        <f>IF(Calculations!$AJ$55=0,"",Calculations!$AJ$55)</f>
        <v/>
      </c>
      <c r="L6" s="33" t="str">
        <f>IF(K6="","",K6*Lists!$C$3)</f>
        <v/>
      </c>
      <c r="O6" s="21">
        <f>O5+1</f>
        <v>2013</v>
      </c>
      <c r="P6" s="17" t="str">
        <f>IF(Calculations!C5&gt;0,P$4,"")</f>
        <v/>
      </c>
      <c r="Q6" s="10" t="str">
        <f>IF(Calculations!D5&gt;0,Q$4,"")</f>
        <v/>
      </c>
      <c r="R6" s="10" t="str">
        <f>IF(Calculations!E5&gt;0,R$4,"")</f>
        <v/>
      </c>
      <c r="S6" s="10" t="str">
        <f>IF(Calculations!F5&gt;0,S$4,"")</f>
        <v/>
      </c>
      <c r="T6" s="10" t="str">
        <f>IF(Calculations!G5&gt;0,T$4,"")</f>
        <v/>
      </c>
      <c r="U6" s="10" t="str">
        <f>IF(Calculations!H5&gt;0,U$4,"")</f>
        <v/>
      </c>
      <c r="V6" s="10" t="str">
        <f>IF(Calculations!I5&gt;0,V$4,"")</f>
        <v/>
      </c>
      <c r="W6" s="10" t="str">
        <f>IF(Calculations!J5&gt;0,W$4,"")</f>
        <v/>
      </c>
      <c r="X6" s="10" t="str">
        <f>IF(Calculations!K5&gt;0,X$4,"")</f>
        <v/>
      </c>
      <c r="Y6" s="10" t="str">
        <f>IF(Calculations!L5&gt;0,Y$4,"")</f>
        <v/>
      </c>
      <c r="Z6" s="10" t="str">
        <f>IF(Calculations!M5&gt;0,Z$4,"")</f>
        <v/>
      </c>
      <c r="AA6" s="10" t="str">
        <f>IF(Calculations!N5&gt;0,AA$4,"")</f>
        <v/>
      </c>
      <c r="AB6" s="10" t="str">
        <f>IF(Calculations!O5&gt;0,AB$4,"")</f>
        <v/>
      </c>
      <c r="AC6" s="10" t="str">
        <f>IF(Calculations!P5&gt;0,AC$4,"")</f>
        <v/>
      </c>
      <c r="AD6" s="10" t="str">
        <f>IF(Calculations!Q5&gt;0,AD$4,"")</f>
        <v/>
      </c>
      <c r="AE6" s="10" t="str">
        <f>IF(Calculations!R5&gt;0,AE$4,"")</f>
        <v/>
      </c>
      <c r="AF6" s="10" t="str">
        <f>IF(Calculations!S5&gt;0,AF$4,"")</f>
        <v/>
      </c>
      <c r="AG6" s="10" t="str">
        <f>IF(Calculations!T5&gt;0,AG$4,"")</f>
        <v/>
      </c>
      <c r="AH6" s="10" t="str">
        <f>IF(Calculations!U5&gt;0,AH$4,"")</f>
        <v/>
      </c>
      <c r="AI6" s="10" t="str">
        <f>IF(Calculations!V5&gt;0,AI$4,"")</f>
        <v/>
      </c>
      <c r="AJ6" s="10" t="str">
        <f>IF(Calculations!W5&gt;0,AJ$4,"")</f>
        <v/>
      </c>
      <c r="AK6" s="10" t="str">
        <f>IF(Calculations!X5&gt;0,AK$4,"")</f>
        <v/>
      </c>
      <c r="AL6" s="10" t="str">
        <f>IF(Calculations!Y5&gt;0,AL$4,"")</f>
        <v/>
      </c>
      <c r="AM6" s="10" t="str">
        <f>IF(Calculations!Z5&gt;0,AM$4,"")</f>
        <v/>
      </c>
      <c r="AN6" s="10" t="str">
        <f>IF(Calculations!AA5&gt;0,AN$4,"")</f>
        <v/>
      </c>
      <c r="AO6" s="10" t="str">
        <f>IF(Calculations!AB5&gt;0,AO$4,"")</f>
        <v/>
      </c>
      <c r="AP6" s="10" t="str">
        <f>IF(Calculations!AC5&gt;0,AP$4,"")</f>
        <v/>
      </c>
      <c r="AQ6" s="10" t="str">
        <f>IF(Calculations!AD5&gt;0,AQ$4,"")</f>
        <v/>
      </c>
      <c r="AR6" s="25" t="str">
        <f>IF(Calculations!AE5&gt;0,AR$4,"")</f>
        <v/>
      </c>
    </row>
    <row r="7" spans="1:44" ht="38.25" customHeight="1">
      <c r="A7" s="31" t="s">
        <v>44</v>
      </c>
      <c r="B7" s="30" t="s">
        <v>4</v>
      </c>
      <c r="C7" s="30" t="s">
        <v>45</v>
      </c>
      <c r="D7" s="29" t="s">
        <v>61</v>
      </c>
      <c r="E7" s="31">
        <v>17.5</v>
      </c>
      <c r="F7" s="38">
        <v>2032</v>
      </c>
      <c r="G7" s="32">
        <f>IF(S$4="","",COUNTIF(Calculations!$F$4:$F$53,"&gt;0"))</f>
        <v>0</v>
      </c>
      <c r="H7" s="40">
        <v>0</v>
      </c>
      <c r="I7" s="40">
        <v>0</v>
      </c>
      <c r="J7" s="32"/>
      <c r="K7" s="33" t="str">
        <f>IF(Calculations!$AK$55=0,"",Calculations!$AK$55)</f>
        <v/>
      </c>
      <c r="L7" s="33" t="str">
        <f>IF(K7="","",K7*Lists!$C$3)</f>
        <v/>
      </c>
      <c r="O7" s="21">
        <f t="shared" ref="O7:O54" si="0">O6+1</f>
        <v>2014</v>
      </c>
      <c r="P7" s="17" t="str">
        <f>IF(Calculations!C6&gt;0,P$4,"")</f>
        <v/>
      </c>
      <c r="Q7" s="10" t="str">
        <f>IF(Calculations!D6&gt;0,Q$4,"")</f>
        <v/>
      </c>
      <c r="R7" s="10" t="str">
        <f>IF(Calculations!E6&gt;0,R$4,"")</f>
        <v/>
      </c>
      <c r="S7" s="10" t="str">
        <f>IF(Calculations!F6&gt;0,S$4,"")</f>
        <v/>
      </c>
      <c r="T7" s="10" t="str">
        <f>IF(Calculations!G6&gt;0,T$4,"")</f>
        <v/>
      </c>
      <c r="U7" s="10" t="str">
        <f>IF(Calculations!H6&gt;0,U$4,"")</f>
        <v/>
      </c>
      <c r="V7" s="10" t="str">
        <f>IF(Calculations!I6&gt;0,V$4,"")</f>
        <v/>
      </c>
      <c r="W7" s="10" t="str">
        <f>IF(Calculations!J6&gt;0,W$4,"")</f>
        <v/>
      </c>
      <c r="X7" s="10" t="str">
        <f>IF(Calculations!K6&gt;0,X$4,"")</f>
        <v/>
      </c>
      <c r="Y7" s="10" t="str">
        <f>IF(Calculations!L6&gt;0,Y$4,"")</f>
        <v/>
      </c>
      <c r="Z7" s="10" t="str">
        <f>IF(Calculations!M6&gt;0,Z$4,"")</f>
        <v/>
      </c>
      <c r="AA7" s="10" t="str">
        <f>IF(Calculations!N6&gt;0,AA$4,"")</f>
        <v/>
      </c>
      <c r="AB7" s="10" t="str">
        <f>IF(Calculations!O6&gt;0,AB$4,"")</f>
        <v/>
      </c>
      <c r="AC7" s="10" t="str">
        <f>IF(Calculations!P6&gt;0,AC$4,"")</f>
        <v/>
      </c>
      <c r="AD7" s="10" t="str">
        <f>IF(Calculations!Q6&gt;0,AD$4,"")</f>
        <v/>
      </c>
      <c r="AE7" s="10" t="str">
        <f>IF(Calculations!R6&gt;0,AE$4,"")</f>
        <v/>
      </c>
      <c r="AF7" s="10" t="str">
        <f>IF(Calculations!S6&gt;0,AF$4,"")</f>
        <v/>
      </c>
      <c r="AG7" s="10" t="str">
        <f>IF(Calculations!T6&gt;0,AG$4,"")</f>
        <v/>
      </c>
      <c r="AH7" s="10" t="str">
        <f>IF(Calculations!U6&gt;0,AH$4,"")</f>
        <v/>
      </c>
      <c r="AI7" s="10" t="str">
        <f>IF(Calculations!V6&gt;0,AI$4,"")</f>
        <v/>
      </c>
      <c r="AJ7" s="10" t="str">
        <f>IF(Calculations!W6&gt;0,AJ$4,"")</f>
        <v/>
      </c>
      <c r="AK7" s="10" t="str">
        <f>IF(Calculations!X6&gt;0,AK$4,"")</f>
        <v/>
      </c>
      <c r="AL7" s="10" t="str">
        <f>IF(Calculations!Y6&gt;0,AL$4,"")</f>
        <v/>
      </c>
      <c r="AM7" s="10" t="str">
        <f>IF(Calculations!Z6&gt;0,AM$4,"")</f>
        <v/>
      </c>
      <c r="AN7" s="10" t="str">
        <f>IF(Calculations!AA6&gt;0,AN$4,"")</f>
        <v/>
      </c>
      <c r="AO7" s="10" t="str">
        <f>IF(Calculations!AB6&gt;0,AO$4,"")</f>
        <v/>
      </c>
      <c r="AP7" s="10" t="str">
        <f>IF(Calculations!AC6&gt;0,AP$4,"")</f>
        <v/>
      </c>
      <c r="AQ7" s="10" t="str">
        <f>IF(Calculations!AD6&gt;0,AQ$4,"")</f>
        <v/>
      </c>
      <c r="AR7" s="25" t="str">
        <f>IF(Calculations!AE6&gt;0,AR$4,"")</f>
        <v/>
      </c>
    </row>
    <row r="8" spans="1:44" ht="45.75" customHeight="1">
      <c r="A8" s="29" t="s">
        <v>46</v>
      </c>
      <c r="B8" s="30" t="s">
        <v>5</v>
      </c>
      <c r="C8" s="30" t="s">
        <v>47</v>
      </c>
      <c r="D8" s="29" t="s">
        <v>62</v>
      </c>
      <c r="E8" s="31">
        <v>17.5</v>
      </c>
      <c r="F8" s="38">
        <v>2032</v>
      </c>
      <c r="G8" s="32">
        <f>IF(T$4="","",COUNTIF(Calculations!$G$4:$G$53,"&gt;0"))</f>
        <v>0</v>
      </c>
      <c r="H8" s="40">
        <v>0</v>
      </c>
      <c r="I8" s="40">
        <v>0</v>
      </c>
      <c r="J8" s="32"/>
      <c r="K8" s="33" t="str">
        <f>IF(Calculations!$AL$55=0,"",Calculations!$AL$55)</f>
        <v/>
      </c>
      <c r="L8" s="33" t="str">
        <f>IF(K8="","",K8*Lists!$C$3)</f>
        <v/>
      </c>
      <c r="O8" s="21">
        <f t="shared" si="0"/>
        <v>2015</v>
      </c>
      <c r="P8" s="17" t="str">
        <f>IF(Calculations!C7&gt;0,P$4,"")</f>
        <v/>
      </c>
      <c r="Q8" s="10" t="str">
        <f>IF(Calculations!D7&gt;0,Q$4,"")</f>
        <v/>
      </c>
      <c r="R8" s="10" t="str">
        <f>IF(Calculations!E7&gt;0,R$4,"")</f>
        <v/>
      </c>
      <c r="S8" s="10" t="str">
        <f>IF(Calculations!F7&gt;0,S$4,"")</f>
        <v/>
      </c>
      <c r="T8" s="10" t="str">
        <f>IF(Calculations!G7&gt;0,T$4,"")</f>
        <v/>
      </c>
      <c r="U8" s="10" t="str">
        <f>IF(Calculations!H7&gt;0,U$4,"")</f>
        <v/>
      </c>
      <c r="V8" s="10" t="str">
        <f>IF(Calculations!I7&gt;0,V$4,"")</f>
        <v/>
      </c>
      <c r="W8" s="10" t="str">
        <f>IF(Calculations!J7&gt;0,W$4,"")</f>
        <v/>
      </c>
      <c r="X8" s="10" t="str">
        <f>IF(Calculations!K7&gt;0,X$4,"")</f>
        <v/>
      </c>
      <c r="Y8" s="10" t="str">
        <f>IF(Calculations!L7&gt;0,Y$4,"")</f>
        <v/>
      </c>
      <c r="Z8" s="10" t="str">
        <f>IF(Calculations!M7&gt;0,Z$4,"")</f>
        <v/>
      </c>
      <c r="AA8" s="10" t="str">
        <f>IF(Calculations!N7&gt;0,AA$4,"")</f>
        <v/>
      </c>
      <c r="AB8" s="10" t="str">
        <f>IF(Calculations!O7&gt;0,AB$4,"")</f>
        <v/>
      </c>
      <c r="AC8" s="10" t="str">
        <f>IF(Calculations!P7&gt;0,AC$4,"")</f>
        <v/>
      </c>
      <c r="AD8" s="10" t="str">
        <f>IF(Calculations!Q7&gt;0,AD$4,"")</f>
        <v/>
      </c>
      <c r="AE8" s="10" t="str">
        <f>IF(Calculations!R7&gt;0,AE$4,"")</f>
        <v/>
      </c>
      <c r="AF8" s="10" t="str">
        <f>IF(Calculations!S7&gt;0,AF$4,"")</f>
        <v/>
      </c>
      <c r="AG8" s="10" t="str">
        <f>IF(Calculations!T7&gt;0,AG$4,"")</f>
        <v/>
      </c>
      <c r="AH8" s="10" t="str">
        <f>IF(Calculations!U7&gt;0,AH$4,"")</f>
        <v/>
      </c>
      <c r="AI8" s="10" t="str">
        <f>IF(Calculations!V7&gt;0,AI$4,"")</f>
        <v/>
      </c>
      <c r="AJ8" s="10" t="str">
        <f>IF(Calculations!W7&gt;0,AJ$4,"")</f>
        <v/>
      </c>
      <c r="AK8" s="10" t="str">
        <f>IF(Calculations!X7&gt;0,AK$4,"")</f>
        <v/>
      </c>
      <c r="AL8" s="10" t="str">
        <f>IF(Calculations!Y7&gt;0,AL$4,"")</f>
        <v/>
      </c>
      <c r="AM8" s="10" t="str">
        <f>IF(Calculations!Z7&gt;0,AM$4,"")</f>
        <v/>
      </c>
      <c r="AN8" s="10" t="str">
        <f>IF(Calculations!AA7&gt;0,AN$4,"")</f>
        <v/>
      </c>
      <c r="AO8" s="10" t="str">
        <f>IF(Calculations!AB7&gt;0,AO$4,"")</f>
        <v/>
      </c>
      <c r="AP8" s="10" t="str">
        <f>IF(Calculations!AC7&gt;0,AP$4,"")</f>
        <v/>
      </c>
      <c r="AQ8" s="10" t="str">
        <f>IF(Calculations!AD7&gt;0,AQ$4,"")</f>
        <v/>
      </c>
      <c r="AR8" s="25" t="str">
        <f>IF(Calculations!AE7&gt;0,AR$4,"")</f>
        <v/>
      </c>
    </row>
    <row r="9" spans="1:44" ht="15.75" customHeight="1">
      <c r="A9" s="29" t="s">
        <v>48</v>
      </c>
      <c r="B9" s="30" t="s">
        <v>6</v>
      </c>
      <c r="C9" s="30" t="s">
        <v>49</v>
      </c>
      <c r="D9" s="29" t="s">
        <v>63</v>
      </c>
      <c r="E9" s="31">
        <v>7.5</v>
      </c>
      <c r="F9" s="38">
        <v>2016</v>
      </c>
      <c r="G9" s="32">
        <f>IF(U$4="","",COUNTIF(Calculations!$H$4:$H$53,"&gt;0"))</f>
        <v>0</v>
      </c>
      <c r="H9" s="40">
        <v>0</v>
      </c>
      <c r="I9" s="40">
        <v>0</v>
      </c>
      <c r="J9" s="32"/>
      <c r="K9" s="33" t="str">
        <f>IF(Calculations!$AM$55=0,"",Calculations!$AM$55)</f>
        <v/>
      </c>
      <c r="L9" s="33" t="str">
        <f>IF(K9="","",K9*Lists!$C$3)</f>
        <v/>
      </c>
      <c r="O9" s="21">
        <f t="shared" si="0"/>
        <v>2016</v>
      </c>
      <c r="P9" s="17" t="str">
        <f>IF(Calculations!C8&gt;0,P$4,"")</f>
        <v/>
      </c>
      <c r="Q9" s="10" t="str">
        <f>IF(Calculations!D8&gt;0,Q$4,"")</f>
        <v/>
      </c>
      <c r="R9" s="10" t="str">
        <f>IF(Calculations!E8&gt;0,R$4,"")</f>
        <v/>
      </c>
      <c r="S9" s="10" t="str">
        <f>IF(Calculations!F8&gt;0,S$4,"")</f>
        <v/>
      </c>
      <c r="T9" s="10" t="str">
        <f>IF(Calculations!G8&gt;0,T$4,"")</f>
        <v/>
      </c>
      <c r="U9" s="10" t="str">
        <f>IF(Calculations!H8&gt;0,U$4,"")</f>
        <v/>
      </c>
      <c r="V9" s="10" t="str">
        <f>IF(Calculations!I8&gt;0,V$4,"")</f>
        <v/>
      </c>
      <c r="W9" s="10" t="str">
        <f>IF(Calculations!J8&gt;0,W$4,"")</f>
        <v/>
      </c>
      <c r="X9" s="10" t="str">
        <f>IF(Calculations!K8&gt;0,X$4,"")</f>
        <v>I</v>
      </c>
      <c r="Y9" s="10" t="str">
        <f>IF(Calculations!L8&gt;0,Y$4,"")</f>
        <v/>
      </c>
      <c r="Z9" s="10" t="str">
        <f>IF(Calculations!M8&gt;0,Z$4,"")</f>
        <v/>
      </c>
      <c r="AA9" s="10" t="str">
        <f>IF(Calculations!N8&gt;0,AA$4,"")</f>
        <v/>
      </c>
      <c r="AB9" s="10" t="str">
        <f>IF(Calculations!O8&gt;0,AB$4,"")</f>
        <v/>
      </c>
      <c r="AC9" s="10" t="str">
        <f>IF(Calculations!P8&gt;0,AC$4,"")</f>
        <v/>
      </c>
      <c r="AD9" s="10" t="str">
        <f>IF(Calculations!Q8&gt;0,AD$4,"")</f>
        <v/>
      </c>
      <c r="AE9" s="10" t="str">
        <f>IF(Calculations!R8&gt;0,AE$4,"")</f>
        <v/>
      </c>
      <c r="AF9" s="10" t="str">
        <f>IF(Calculations!S8&gt;0,AF$4,"")</f>
        <v/>
      </c>
      <c r="AG9" s="10" t="str">
        <f>IF(Calculations!T8&gt;0,AG$4,"")</f>
        <v/>
      </c>
      <c r="AH9" s="10" t="str">
        <f>IF(Calculations!U8&gt;0,AH$4,"")</f>
        <v/>
      </c>
      <c r="AI9" s="10" t="str">
        <f>IF(Calculations!V8&gt;0,AI$4,"")</f>
        <v/>
      </c>
      <c r="AJ9" s="10" t="str">
        <f>IF(Calculations!W8&gt;0,AJ$4,"")</f>
        <v/>
      </c>
      <c r="AK9" s="10" t="str">
        <f>IF(Calculations!X8&gt;0,AK$4,"")</f>
        <v/>
      </c>
      <c r="AL9" s="10" t="str">
        <f>IF(Calculations!Y8&gt;0,AL$4,"")</f>
        <v/>
      </c>
      <c r="AM9" s="10" t="str">
        <f>IF(Calculations!Z8&gt;0,AM$4,"")</f>
        <v/>
      </c>
      <c r="AN9" s="10" t="str">
        <f>IF(Calculations!AA8&gt;0,AN$4,"")</f>
        <v/>
      </c>
      <c r="AO9" s="10" t="str">
        <f>IF(Calculations!AB8&gt;0,AO$4,"")</f>
        <v/>
      </c>
      <c r="AP9" s="10" t="str">
        <f>IF(Calculations!AC8&gt;0,AP$4,"")</f>
        <v/>
      </c>
      <c r="AQ9" s="10" t="str">
        <f>IF(Calculations!AD8&gt;0,AQ$4,"")</f>
        <v/>
      </c>
      <c r="AR9" s="25" t="str">
        <f>IF(Calculations!AE8&gt;0,AR$4,"")</f>
        <v/>
      </c>
    </row>
    <row r="10" spans="1:44" ht="15.75" customHeight="1">
      <c r="A10" s="29" t="s">
        <v>48</v>
      </c>
      <c r="B10" s="30" t="s">
        <v>7</v>
      </c>
      <c r="C10" s="30" t="s">
        <v>50</v>
      </c>
      <c r="D10" s="29" t="s">
        <v>65</v>
      </c>
      <c r="E10" s="31">
        <v>3.5</v>
      </c>
      <c r="F10" s="38">
        <v>2012</v>
      </c>
      <c r="G10" s="32">
        <f>IF(V$4="","",COUNTIF(Calculations!$I$4:$I$53,"&gt;0"))</f>
        <v>8</v>
      </c>
      <c r="H10" s="40">
        <v>600000</v>
      </c>
      <c r="I10" s="40">
        <v>600000</v>
      </c>
      <c r="J10" s="32"/>
      <c r="K10" s="33">
        <f>IF(Calculations!$AN$55=0,"",Calculations!$AN$55)</f>
        <v>2469336.8050815826</v>
      </c>
      <c r="L10" s="33">
        <f>IF(K10="","",K10*Lists!$C$3)</f>
        <v>87064.017661707214</v>
      </c>
      <c r="O10" s="21">
        <f t="shared" si="0"/>
        <v>2017</v>
      </c>
      <c r="P10" s="17" t="str">
        <f>IF(Calculations!C9&gt;0,P$4,"")</f>
        <v/>
      </c>
      <c r="Q10" s="10" t="str">
        <f>IF(Calculations!D9&gt;0,Q$4,"")</f>
        <v/>
      </c>
      <c r="R10" s="10" t="str">
        <f>IF(Calculations!E9&gt;0,R$4,"")</f>
        <v/>
      </c>
      <c r="S10" s="10" t="str">
        <f>IF(Calculations!F9&gt;0,S$4,"")</f>
        <v/>
      </c>
      <c r="T10" s="10" t="str">
        <f>IF(Calculations!G9&gt;0,T$4,"")</f>
        <v/>
      </c>
      <c r="U10" s="10" t="str">
        <f>IF(Calculations!H9&gt;0,U$4,"")</f>
        <v/>
      </c>
      <c r="V10" s="10" t="str">
        <f>IF(Calculations!I9&gt;0,V$4,"")</f>
        <v/>
      </c>
      <c r="W10" s="10" t="str">
        <f>IF(Calculations!J9&gt;0,W$4,"")</f>
        <v>H</v>
      </c>
      <c r="X10" s="10" t="str">
        <f>IF(Calculations!K9&gt;0,X$4,"")</f>
        <v/>
      </c>
      <c r="Y10" s="10" t="str">
        <f>IF(Calculations!L9&gt;0,Y$4,"")</f>
        <v/>
      </c>
      <c r="Z10" s="10" t="str">
        <f>IF(Calculations!M9&gt;0,Z$4,"")</f>
        <v/>
      </c>
      <c r="AA10" s="10" t="str">
        <f>IF(Calculations!N9&gt;0,AA$4,"")</f>
        <v/>
      </c>
      <c r="AB10" s="10" t="str">
        <f>IF(Calculations!O9&gt;0,AB$4,"")</f>
        <v/>
      </c>
      <c r="AC10" s="10" t="str">
        <f>IF(Calculations!P9&gt;0,AC$4,"")</f>
        <v/>
      </c>
      <c r="AD10" s="10" t="str">
        <f>IF(Calculations!Q9&gt;0,AD$4,"")</f>
        <v/>
      </c>
      <c r="AE10" s="10" t="str">
        <f>IF(Calculations!R9&gt;0,AE$4,"")</f>
        <v/>
      </c>
      <c r="AF10" s="10" t="str">
        <f>IF(Calculations!S9&gt;0,AF$4,"")</f>
        <v/>
      </c>
      <c r="AG10" s="10" t="str">
        <f>IF(Calculations!T9&gt;0,AG$4,"")</f>
        <v/>
      </c>
      <c r="AH10" s="10" t="str">
        <f>IF(Calculations!U9&gt;0,AH$4,"")</f>
        <v/>
      </c>
      <c r="AI10" s="10" t="str">
        <f>IF(Calculations!V9&gt;0,AI$4,"")</f>
        <v/>
      </c>
      <c r="AJ10" s="10" t="str">
        <f>IF(Calculations!W9&gt;0,AJ$4,"")</f>
        <v/>
      </c>
      <c r="AK10" s="10" t="str">
        <f>IF(Calculations!X9&gt;0,AK$4,"")</f>
        <v/>
      </c>
      <c r="AL10" s="10" t="str">
        <f>IF(Calculations!Y9&gt;0,AL$4,"")</f>
        <v/>
      </c>
      <c r="AM10" s="10" t="str">
        <f>IF(Calculations!Z9&gt;0,AM$4,"")</f>
        <v/>
      </c>
      <c r="AN10" s="10" t="str">
        <f>IF(Calculations!AA9&gt;0,AN$4,"")</f>
        <v/>
      </c>
      <c r="AO10" s="10" t="str">
        <f>IF(Calculations!AB9&gt;0,AO$4,"")</f>
        <v/>
      </c>
      <c r="AP10" s="10" t="str">
        <f>IF(Calculations!AC9&gt;0,AP$4,"")</f>
        <v/>
      </c>
      <c r="AQ10" s="10" t="str">
        <f>IF(Calculations!AD9&gt;0,AQ$4,"")</f>
        <v/>
      </c>
      <c r="AR10" s="25" t="str">
        <f>IF(Calculations!AE9&gt;0,AR$4,"")</f>
        <v/>
      </c>
    </row>
    <row r="11" spans="1:44" ht="15.75" customHeight="1">
      <c r="A11" s="29" t="s">
        <v>48</v>
      </c>
      <c r="B11" s="30" t="s">
        <v>8</v>
      </c>
      <c r="C11" s="30" t="s">
        <v>51</v>
      </c>
      <c r="D11" s="29" t="s">
        <v>65</v>
      </c>
      <c r="E11" s="31">
        <v>2.5</v>
      </c>
      <c r="F11" s="38">
        <v>2012</v>
      </c>
      <c r="G11" s="32">
        <f>IF(W$4="","",COUNTIF(Calculations!$J$4:$J$53,"&gt;0"))</f>
        <v>10</v>
      </c>
      <c r="H11" s="40">
        <v>200000</v>
      </c>
      <c r="I11" s="40">
        <v>200000</v>
      </c>
      <c r="J11" s="32"/>
      <c r="K11" s="33">
        <f>IF(Calculations!$AO$55=0,"",Calculations!$AO$55)</f>
        <v>1195909.0060047745</v>
      </c>
      <c r="L11" s="33">
        <f>IF(K11="","",K11*Lists!$C$3)</f>
        <v>42165.427821076213</v>
      </c>
      <c r="O11" s="21">
        <f t="shared" si="0"/>
        <v>2018</v>
      </c>
      <c r="P11" s="17" t="str">
        <f>IF(Calculations!C10&gt;0,P$4,"")</f>
        <v/>
      </c>
      <c r="Q11" s="10" t="str">
        <f>IF(Calculations!D10&gt;0,Q$4,"")</f>
        <v/>
      </c>
      <c r="R11" s="10" t="str">
        <f>IF(Calculations!E10&gt;0,R$4,"")</f>
        <v/>
      </c>
      <c r="S11" s="10" t="str">
        <f>IF(Calculations!F10&gt;0,S$4,"")</f>
        <v/>
      </c>
      <c r="T11" s="10" t="str">
        <f>IF(Calculations!G10&gt;0,T$4,"")</f>
        <v/>
      </c>
      <c r="U11" s="10" t="str">
        <f>IF(Calculations!H10&gt;0,U$4,"")</f>
        <v/>
      </c>
      <c r="V11" s="10" t="str">
        <f>IF(Calculations!I10&gt;0,V$4,"")</f>
        <v/>
      </c>
      <c r="W11" s="10" t="str">
        <f>IF(Calculations!J10&gt;0,W$4,"")</f>
        <v/>
      </c>
      <c r="X11" s="10" t="str">
        <f>IF(Calculations!K10&gt;0,X$4,"")</f>
        <v/>
      </c>
      <c r="Y11" s="10" t="str">
        <f>IF(Calculations!L10&gt;0,Y$4,"")</f>
        <v/>
      </c>
      <c r="Z11" s="10" t="str">
        <f>IF(Calculations!M10&gt;0,Z$4,"")</f>
        <v/>
      </c>
      <c r="AA11" s="10" t="str">
        <f>IF(Calculations!N10&gt;0,AA$4,"")</f>
        <v/>
      </c>
      <c r="AB11" s="10" t="str">
        <f>IF(Calculations!O10&gt;0,AB$4,"")</f>
        <v/>
      </c>
      <c r="AC11" s="10" t="str">
        <f>IF(Calculations!P10&gt;0,AC$4,"")</f>
        <v/>
      </c>
      <c r="AD11" s="10" t="str">
        <f>IF(Calculations!Q10&gt;0,AD$4,"")</f>
        <v/>
      </c>
      <c r="AE11" s="10" t="str">
        <f>IF(Calculations!R10&gt;0,AE$4,"")</f>
        <v/>
      </c>
      <c r="AF11" s="10" t="str">
        <f>IF(Calculations!S10&gt;0,AF$4,"")</f>
        <v/>
      </c>
      <c r="AG11" s="10" t="str">
        <f>IF(Calculations!T10&gt;0,AG$4,"")</f>
        <v/>
      </c>
      <c r="AH11" s="10" t="str">
        <f>IF(Calculations!U10&gt;0,AH$4,"")</f>
        <v/>
      </c>
      <c r="AI11" s="10" t="str">
        <f>IF(Calculations!V10&gt;0,AI$4,"")</f>
        <v/>
      </c>
      <c r="AJ11" s="10" t="str">
        <f>IF(Calculations!W10&gt;0,AJ$4,"")</f>
        <v/>
      </c>
      <c r="AK11" s="10" t="str">
        <f>IF(Calculations!X10&gt;0,AK$4,"")</f>
        <v/>
      </c>
      <c r="AL11" s="10" t="str">
        <f>IF(Calculations!Y10&gt;0,AL$4,"")</f>
        <v/>
      </c>
      <c r="AM11" s="10" t="str">
        <f>IF(Calculations!Z10&gt;0,AM$4,"")</f>
        <v/>
      </c>
      <c r="AN11" s="10" t="str">
        <f>IF(Calculations!AA10&gt;0,AN$4,"")</f>
        <v/>
      </c>
      <c r="AO11" s="10" t="str">
        <f>IF(Calculations!AB10&gt;0,AO$4,"")</f>
        <v/>
      </c>
      <c r="AP11" s="10" t="str">
        <f>IF(Calculations!AC10&gt;0,AP$4,"")</f>
        <v/>
      </c>
      <c r="AQ11" s="10" t="str">
        <f>IF(Calculations!AD10&gt;0,AQ$4,"")</f>
        <v/>
      </c>
      <c r="AR11" s="25" t="str">
        <f>IF(Calculations!AE10&gt;0,AR$4,"")</f>
        <v/>
      </c>
    </row>
    <row r="12" spans="1:44" ht="15.75" customHeight="1">
      <c r="A12" s="29" t="s">
        <v>48</v>
      </c>
      <c r="B12" s="30" t="s">
        <v>9</v>
      </c>
      <c r="C12" s="30" t="s">
        <v>52</v>
      </c>
      <c r="D12" s="29" t="s">
        <v>65</v>
      </c>
      <c r="E12" s="31">
        <v>3.5</v>
      </c>
      <c r="F12" s="38">
        <v>2016</v>
      </c>
      <c r="G12" s="32">
        <f>IF(X$4="","",COUNTIF(Calculations!$K$4:$K$53,"&gt;0"))</f>
        <v>7</v>
      </c>
      <c r="H12" s="40">
        <v>700000</v>
      </c>
      <c r="I12" s="40">
        <v>700000</v>
      </c>
      <c r="J12" s="32"/>
      <c r="K12" s="33">
        <f>IF(Calculations!$AP$55=0,"",Calculations!$AP$55)</f>
        <v>2735333.402909528</v>
      </c>
      <c r="L12" s="33">
        <f>IF(K12="","",K12*Lists!$C$3)</f>
        <v>96442.540852058781</v>
      </c>
      <c r="O12" s="21">
        <f t="shared" si="0"/>
        <v>2019</v>
      </c>
      <c r="P12" s="17" t="str">
        <f>IF(Calculations!C11&gt;0,P$4,"")</f>
        <v/>
      </c>
      <c r="Q12" s="10" t="str">
        <f>IF(Calculations!D11&gt;0,Q$4,"")</f>
        <v/>
      </c>
      <c r="R12" s="10" t="str">
        <f>IF(Calculations!E11&gt;0,R$4,"")</f>
        <v/>
      </c>
      <c r="S12" s="10" t="str">
        <f>IF(Calculations!F11&gt;0,S$4,"")</f>
        <v/>
      </c>
      <c r="T12" s="10" t="str">
        <f>IF(Calculations!G11&gt;0,T$4,"")</f>
        <v/>
      </c>
      <c r="U12" s="10" t="str">
        <f>IF(Calculations!H11&gt;0,U$4,"")</f>
        <v/>
      </c>
      <c r="V12" s="10" t="str">
        <f>IF(Calculations!I11&gt;0,V$4,"")</f>
        <v>G</v>
      </c>
      <c r="W12" s="10" t="str">
        <f>IF(Calculations!J11&gt;0,W$4,"")</f>
        <v/>
      </c>
      <c r="X12" s="10" t="str">
        <f>IF(Calculations!K11&gt;0,X$4,"")</f>
        <v/>
      </c>
      <c r="Y12" s="10" t="str">
        <f>IF(Calculations!L11&gt;0,Y$4,"")</f>
        <v/>
      </c>
      <c r="Z12" s="10" t="str">
        <f>IF(Calculations!M11&gt;0,Z$4,"")</f>
        <v/>
      </c>
      <c r="AA12" s="10" t="str">
        <f>IF(Calculations!N11&gt;0,AA$4,"")</f>
        <v>L</v>
      </c>
      <c r="AB12" s="10" t="str">
        <f>IF(Calculations!O11&gt;0,AB$4,"")</f>
        <v/>
      </c>
      <c r="AC12" s="10" t="str">
        <f>IF(Calculations!P11&gt;0,AC$4,"")</f>
        <v/>
      </c>
      <c r="AD12" s="10" t="str">
        <f>IF(Calculations!Q11&gt;0,AD$4,"")</f>
        <v/>
      </c>
      <c r="AE12" s="10" t="str">
        <f>IF(Calculations!R11&gt;0,AE$4,"")</f>
        <v/>
      </c>
      <c r="AF12" s="10" t="str">
        <f>IF(Calculations!S11&gt;0,AF$4,"")</f>
        <v/>
      </c>
      <c r="AG12" s="10" t="str">
        <f>IF(Calculations!T11&gt;0,AG$4,"")</f>
        <v/>
      </c>
      <c r="AH12" s="10" t="str">
        <f>IF(Calculations!U11&gt;0,AH$4,"")</f>
        <v/>
      </c>
      <c r="AI12" s="10" t="str">
        <f>IF(Calculations!V11&gt;0,AI$4,"")</f>
        <v/>
      </c>
      <c r="AJ12" s="10" t="str">
        <f>IF(Calculations!W11&gt;0,AJ$4,"")</f>
        <v/>
      </c>
      <c r="AK12" s="10" t="str">
        <f>IF(Calculations!X11&gt;0,AK$4,"")</f>
        <v/>
      </c>
      <c r="AL12" s="10" t="str">
        <f>IF(Calculations!Y11&gt;0,AL$4,"")</f>
        <v/>
      </c>
      <c r="AM12" s="10" t="str">
        <f>IF(Calculations!Z11&gt;0,AM$4,"")</f>
        <v/>
      </c>
      <c r="AN12" s="10" t="str">
        <f>IF(Calculations!AA11&gt;0,AN$4,"")</f>
        <v/>
      </c>
      <c r="AO12" s="10" t="str">
        <f>IF(Calculations!AB11&gt;0,AO$4,"")</f>
        <v/>
      </c>
      <c r="AP12" s="10" t="str">
        <f>IF(Calculations!AC11&gt;0,AP$4,"")</f>
        <v/>
      </c>
      <c r="AQ12" s="10" t="str">
        <f>IF(Calculations!AD11&gt;0,AQ$4,"")</f>
        <v/>
      </c>
      <c r="AR12" s="25" t="str">
        <f>IF(Calculations!AE11&gt;0,AR$4,"")</f>
        <v/>
      </c>
    </row>
    <row r="13" spans="1:44" ht="15.75" customHeight="1">
      <c r="A13" s="29" t="s">
        <v>48</v>
      </c>
      <c r="B13" s="30" t="s">
        <v>10</v>
      </c>
      <c r="C13" s="30" t="s">
        <v>53</v>
      </c>
      <c r="D13" s="29" t="s">
        <v>65</v>
      </c>
      <c r="E13" s="31">
        <v>50</v>
      </c>
      <c r="F13" s="38">
        <v>2060</v>
      </c>
      <c r="G13" s="32">
        <f>IF(Y$4="","",COUNTIF(Calculations!$L$4:$L$53,"&gt;0"))</f>
        <v>1</v>
      </c>
      <c r="H13" s="40">
        <v>200000</v>
      </c>
      <c r="I13" s="40">
        <v>200000</v>
      </c>
      <c r="J13" s="32"/>
      <c r="K13" s="33">
        <f>IF(Calculations!$AQ$55=0,"",Calculations!$AQ$55)</f>
        <v>59643.152637220519</v>
      </c>
      <c r="L13" s="33">
        <f>IF(K13="","",K13*Lists!$C$3)</f>
        <v>2102.9016713802662</v>
      </c>
      <c r="O13" s="21">
        <f t="shared" si="0"/>
        <v>2020</v>
      </c>
      <c r="P13" s="17" t="str">
        <f>IF(Calculations!C12&gt;0,P$4,"")</f>
        <v/>
      </c>
      <c r="Q13" s="10" t="str">
        <f>IF(Calculations!D12&gt;0,Q$4,"")</f>
        <v/>
      </c>
      <c r="R13" s="10" t="str">
        <f>IF(Calculations!E12&gt;0,R$4,"")</f>
        <v/>
      </c>
      <c r="S13" s="10" t="str">
        <f>IF(Calculations!F12&gt;0,S$4,"")</f>
        <v/>
      </c>
      <c r="T13" s="10" t="str">
        <f>IF(Calculations!G12&gt;0,T$4,"")</f>
        <v/>
      </c>
      <c r="U13" s="10" t="str">
        <f>IF(Calculations!H12&gt;0,U$4,"")</f>
        <v/>
      </c>
      <c r="V13" s="10" t="str">
        <f>IF(Calculations!I12&gt;0,V$4,"")</f>
        <v/>
      </c>
      <c r="W13" s="10" t="str">
        <f>IF(Calculations!J12&gt;0,W$4,"")</f>
        <v/>
      </c>
      <c r="X13" s="10" t="str">
        <f>IF(Calculations!K12&gt;0,X$4,"")</f>
        <v/>
      </c>
      <c r="Y13" s="10" t="str">
        <f>IF(Calculations!L12&gt;0,Y$4,"")</f>
        <v/>
      </c>
      <c r="Z13" s="10" t="str">
        <f>IF(Calculations!M12&gt;0,Z$4,"")</f>
        <v/>
      </c>
      <c r="AA13" s="10" t="str">
        <f>IF(Calculations!N12&gt;0,AA$4,"")</f>
        <v/>
      </c>
      <c r="AB13" s="10" t="str">
        <f>IF(Calculations!O12&gt;0,AB$4,"")</f>
        <v/>
      </c>
      <c r="AC13" s="10" t="str">
        <f>IF(Calculations!P12&gt;0,AC$4,"")</f>
        <v/>
      </c>
      <c r="AD13" s="10" t="str">
        <f>IF(Calculations!Q12&gt;0,AD$4,"")</f>
        <v/>
      </c>
      <c r="AE13" s="10" t="str">
        <f>IF(Calculations!R12&gt;0,AE$4,"")</f>
        <v/>
      </c>
      <c r="AF13" s="10" t="str">
        <f>IF(Calculations!S12&gt;0,AF$4,"")</f>
        <v/>
      </c>
      <c r="AG13" s="10" t="str">
        <f>IF(Calculations!T12&gt;0,AG$4,"")</f>
        <v/>
      </c>
      <c r="AH13" s="10" t="str">
        <f>IF(Calculations!U12&gt;0,AH$4,"")</f>
        <v/>
      </c>
      <c r="AI13" s="10" t="str">
        <f>IF(Calculations!V12&gt;0,AI$4,"")</f>
        <v/>
      </c>
      <c r="AJ13" s="10" t="str">
        <f>IF(Calculations!W12&gt;0,AJ$4,"")</f>
        <v/>
      </c>
      <c r="AK13" s="10" t="str">
        <f>IF(Calculations!X12&gt;0,AK$4,"")</f>
        <v/>
      </c>
      <c r="AL13" s="10" t="str">
        <f>IF(Calculations!Y12&gt;0,AL$4,"")</f>
        <v/>
      </c>
      <c r="AM13" s="10" t="str">
        <f>IF(Calculations!Z12&gt;0,AM$4,"")</f>
        <v/>
      </c>
      <c r="AN13" s="10" t="str">
        <f>IF(Calculations!AA12&gt;0,AN$4,"")</f>
        <v/>
      </c>
      <c r="AO13" s="10" t="str">
        <f>IF(Calculations!AB12&gt;0,AO$4,"")</f>
        <v/>
      </c>
      <c r="AP13" s="10" t="str">
        <f>IF(Calculations!AC12&gt;0,AP$4,"")</f>
        <v/>
      </c>
      <c r="AQ13" s="10" t="str">
        <f>IF(Calculations!AD12&gt;0,AQ$4,"")</f>
        <v/>
      </c>
      <c r="AR13" s="25" t="str">
        <f>IF(Calculations!AE12&gt;0,AR$4,"")</f>
        <v/>
      </c>
    </row>
    <row r="14" spans="1:44" ht="15.75" customHeight="1">
      <c r="A14" s="29" t="s">
        <v>31</v>
      </c>
      <c r="B14" s="30" t="s">
        <v>11</v>
      </c>
      <c r="C14" s="30" t="s">
        <v>54</v>
      </c>
      <c r="D14" s="29" t="s">
        <v>64</v>
      </c>
      <c r="E14" s="31">
        <v>5</v>
      </c>
      <c r="F14" s="38">
        <v>2019</v>
      </c>
      <c r="G14" s="32">
        <f>IF(Z$4="","",COUNTIF(Calculations!$M$4:$M$53,"&gt;0"))</f>
        <v>0</v>
      </c>
      <c r="H14" s="40">
        <v>0</v>
      </c>
      <c r="I14" s="40">
        <v>-200000</v>
      </c>
      <c r="J14" s="32"/>
      <c r="K14" s="33">
        <f>IF(Calculations!$AR$55=0,"",Calculations!$AR$55)</f>
        <v>-969651.72665100836</v>
      </c>
      <c r="L14" s="33">
        <f>IF(K14="","",K14*Lists!$C$3)</f>
        <v>-34188.03578398822</v>
      </c>
      <c r="O14" s="21">
        <f t="shared" si="0"/>
        <v>2021</v>
      </c>
      <c r="P14" s="17" t="str">
        <f>IF(Calculations!C13&gt;0,P$4,"")</f>
        <v/>
      </c>
      <c r="Q14" s="10" t="str">
        <f>IF(Calculations!D13&gt;0,Q$4,"")</f>
        <v/>
      </c>
      <c r="R14" s="10" t="str">
        <f>IF(Calculations!E13&gt;0,R$4,"")</f>
        <v/>
      </c>
      <c r="S14" s="10" t="str">
        <f>IF(Calculations!F13&gt;0,S$4,"")</f>
        <v/>
      </c>
      <c r="T14" s="10" t="str">
        <f>IF(Calculations!G13&gt;0,T$4,"")</f>
        <v/>
      </c>
      <c r="U14" s="10" t="str">
        <f>IF(Calculations!H13&gt;0,U$4,"")</f>
        <v/>
      </c>
      <c r="V14" s="10" t="str">
        <f>IF(Calculations!I13&gt;0,V$4,"")</f>
        <v/>
      </c>
      <c r="W14" s="10" t="str">
        <f>IF(Calculations!J13&gt;0,W$4,"")</f>
        <v/>
      </c>
      <c r="X14" s="10" t="str">
        <f>IF(Calculations!K13&gt;0,X$4,"")</f>
        <v/>
      </c>
      <c r="Y14" s="10" t="str">
        <f>IF(Calculations!L13&gt;0,Y$4,"")</f>
        <v/>
      </c>
      <c r="Z14" s="10" t="str">
        <f>IF(Calculations!M13&gt;0,Z$4,"")</f>
        <v/>
      </c>
      <c r="AA14" s="10" t="str">
        <f>IF(Calculations!N13&gt;0,AA$4,"")</f>
        <v/>
      </c>
      <c r="AB14" s="10" t="str">
        <f>IF(Calculations!O13&gt;0,AB$4,"")</f>
        <v/>
      </c>
      <c r="AC14" s="10" t="str">
        <f>IF(Calculations!P13&gt;0,AC$4,"")</f>
        <v/>
      </c>
      <c r="AD14" s="10" t="str">
        <f>IF(Calculations!Q13&gt;0,AD$4,"")</f>
        <v/>
      </c>
      <c r="AE14" s="10" t="str">
        <f>IF(Calculations!R13&gt;0,AE$4,"")</f>
        <v/>
      </c>
      <c r="AF14" s="10" t="str">
        <f>IF(Calculations!S13&gt;0,AF$4,"")</f>
        <v/>
      </c>
      <c r="AG14" s="10" t="str">
        <f>IF(Calculations!T13&gt;0,AG$4,"")</f>
        <v/>
      </c>
      <c r="AH14" s="10" t="str">
        <f>IF(Calculations!U13&gt;0,AH$4,"")</f>
        <v/>
      </c>
      <c r="AI14" s="10" t="str">
        <f>IF(Calculations!V13&gt;0,AI$4,"")</f>
        <v/>
      </c>
      <c r="AJ14" s="10" t="str">
        <f>IF(Calculations!W13&gt;0,AJ$4,"")</f>
        <v/>
      </c>
      <c r="AK14" s="10" t="str">
        <f>IF(Calculations!X13&gt;0,AK$4,"")</f>
        <v/>
      </c>
      <c r="AL14" s="10" t="str">
        <f>IF(Calculations!Y13&gt;0,AL$4,"")</f>
        <v/>
      </c>
      <c r="AM14" s="10" t="str">
        <f>IF(Calculations!Z13&gt;0,AM$4,"")</f>
        <v/>
      </c>
      <c r="AN14" s="10" t="str">
        <f>IF(Calculations!AA13&gt;0,AN$4,"")</f>
        <v/>
      </c>
      <c r="AO14" s="10" t="str">
        <f>IF(Calculations!AB13&gt;0,AO$4,"")</f>
        <v/>
      </c>
      <c r="AP14" s="10" t="str">
        <f>IF(Calculations!AC13&gt;0,AP$4,"")</f>
        <v/>
      </c>
      <c r="AQ14" s="10" t="str">
        <f>IF(Calculations!AD13&gt;0,AQ$4,"")</f>
        <v/>
      </c>
      <c r="AR14" s="25" t="str">
        <f>IF(Calculations!AE13&gt;0,AR$4,"")</f>
        <v/>
      </c>
    </row>
    <row r="15" spans="1:44" ht="15.75" customHeight="1">
      <c r="A15" s="29" t="s">
        <v>31</v>
      </c>
      <c r="B15" s="30" t="s">
        <v>12</v>
      </c>
      <c r="C15" s="30" t="s">
        <v>55</v>
      </c>
      <c r="D15" s="29" t="s">
        <v>64</v>
      </c>
      <c r="E15" s="31">
        <v>15</v>
      </c>
      <c r="F15" s="39">
        <v>2019</v>
      </c>
      <c r="G15" s="32">
        <f>IF(AB$4="","",COUNTIF(Calculations!$O$4:$O$53,"&gt;0"))</f>
        <v>1</v>
      </c>
      <c r="H15" s="40">
        <v>200000</v>
      </c>
      <c r="I15" s="40">
        <v>200000</v>
      </c>
      <c r="J15" s="32"/>
      <c r="K15" s="33">
        <f>IF(Calculations!$AS$55=0,"",Calculations!$AS$55)</f>
        <v>355745.74657514977</v>
      </c>
      <c r="L15" s="33">
        <f>IF(K15="","",K15*Lists!$C$3)</f>
        <v>12542.903786619248</v>
      </c>
      <c r="O15" s="21">
        <f t="shared" si="0"/>
        <v>2022</v>
      </c>
      <c r="P15" s="17" t="str">
        <f>IF(Calculations!C14&gt;0,P$4,"")</f>
        <v/>
      </c>
      <c r="Q15" s="10" t="str">
        <f>IF(Calculations!D14&gt;0,Q$4,"")</f>
        <v/>
      </c>
      <c r="R15" s="10" t="str">
        <f>IF(Calculations!E14&gt;0,R$4,"")</f>
        <v/>
      </c>
      <c r="S15" s="10" t="str">
        <f>IF(Calculations!F14&gt;0,S$4,"")</f>
        <v/>
      </c>
      <c r="T15" s="10" t="str">
        <f>IF(Calculations!G14&gt;0,T$4,"")</f>
        <v/>
      </c>
      <c r="U15" s="10" t="str">
        <f>IF(Calculations!H14&gt;0,U$4,"")</f>
        <v/>
      </c>
      <c r="V15" s="10" t="str">
        <f>IF(Calculations!I14&gt;0,V$4,"")</f>
        <v/>
      </c>
      <c r="W15" s="10" t="str">
        <f>IF(Calculations!J14&gt;0,W$4,"")</f>
        <v>H</v>
      </c>
      <c r="X15" s="10" t="str">
        <f>IF(Calculations!K14&gt;0,X$4,"")</f>
        <v/>
      </c>
      <c r="Y15" s="10" t="str">
        <f>IF(Calculations!L14&gt;0,Y$4,"")</f>
        <v/>
      </c>
      <c r="Z15" s="10" t="str">
        <f>IF(Calculations!M14&gt;0,Z$4,"")</f>
        <v/>
      </c>
      <c r="AA15" s="10" t="str">
        <f>IF(Calculations!N14&gt;0,AA$4,"")</f>
        <v/>
      </c>
      <c r="AB15" s="10" t="str">
        <f>IF(Calculations!O14&gt;0,AB$4,"")</f>
        <v/>
      </c>
      <c r="AC15" s="10" t="str">
        <f>IF(Calculations!P14&gt;0,AC$4,"")</f>
        <v/>
      </c>
      <c r="AD15" s="10" t="str">
        <f>IF(Calculations!Q14&gt;0,AD$4,"")</f>
        <v/>
      </c>
      <c r="AE15" s="10" t="str">
        <f>IF(Calculations!R14&gt;0,AE$4,"")</f>
        <v/>
      </c>
      <c r="AF15" s="10" t="str">
        <f>IF(Calculations!S14&gt;0,AF$4,"")</f>
        <v/>
      </c>
      <c r="AG15" s="10" t="str">
        <f>IF(Calculations!T14&gt;0,AG$4,"")</f>
        <v/>
      </c>
      <c r="AH15" s="10" t="str">
        <f>IF(Calculations!U14&gt;0,AH$4,"")</f>
        <v/>
      </c>
      <c r="AI15" s="10" t="str">
        <f>IF(Calculations!V14&gt;0,AI$4,"")</f>
        <v/>
      </c>
      <c r="AJ15" s="10" t="str">
        <f>IF(Calculations!W14&gt;0,AJ$4,"")</f>
        <v/>
      </c>
      <c r="AK15" s="10" t="str">
        <f>IF(Calculations!X14&gt;0,AK$4,"")</f>
        <v/>
      </c>
      <c r="AL15" s="10" t="str">
        <f>IF(Calculations!Y14&gt;0,AL$4,"")</f>
        <v/>
      </c>
      <c r="AM15" s="10" t="str">
        <f>IF(Calculations!Z14&gt;0,AM$4,"")</f>
        <v/>
      </c>
      <c r="AN15" s="10" t="str">
        <f>IF(Calculations!AA14&gt;0,AN$4,"")</f>
        <v/>
      </c>
      <c r="AO15" s="10" t="str">
        <f>IF(Calculations!AB14&gt;0,AO$4,"")</f>
        <v/>
      </c>
      <c r="AP15" s="10" t="str">
        <f>IF(Calculations!AC14&gt;0,AP$4,"")</f>
        <v/>
      </c>
      <c r="AQ15" s="10" t="str">
        <f>IF(Calculations!AD14&gt;0,AQ$4,"")</f>
        <v/>
      </c>
      <c r="AR15" s="25" t="str">
        <f>IF(Calculations!AE14&gt;0,AR$4,"")</f>
        <v/>
      </c>
    </row>
    <row r="16" spans="1:44" ht="15.75" customHeight="1">
      <c r="A16" s="29" t="s">
        <v>31</v>
      </c>
      <c r="B16" s="30" t="s">
        <v>13</v>
      </c>
      <c r="C16" s="30" t="s">
        <v>56</v>
      </c>
      <c r="D16" s="29" t="s">
        <v>64</v>
      </c>
      <c r="E16" s="31">
        <v>17.5</v>
      </c>
      <c r="F16" s="38">
        <v>2032</v>
      </c>
      <c r="G16" s="32">
        <f>IF(AB$4="","",COUNTIF(Calculations!$O$4:$O$53,"&gt;0"))</f>
        <v>1</v>
      </c>
      <c r="H16" s="40">
        <v>200000</v>
      </c>
      <c r="I16" s="40">
        <v>200000</v>
      </c>
      <c r="J16" s="32"/>
      <c r="K16" s="33">
        <f>IF(Calculations!$AT$55=0,"",Calculations!$AT$55)</f>
        <v>119077.25714318642</v>
      </c>
      <c r="L16" s="33">
        <f>IF(K16="","",K16*Lists!$C$3)</f>
        <v>4198.4327118469027</v>
      </c>
      <c r="O16" s="21">
        <f t="shared" si="0"/>
        <v>2023</v>
      </c>
      <c r="P16" s="17" t="str">
        <f>IF(Calculations!C15&gt;0,P$4,"")</f>
        <v/>
      </c>
      <c r="Q16" s="10" t="str">
        <f>IF(Calculations!D15&gt;0,Q$4,"")</f>
        <v/>
      </c>
      <c r="R16" s="10" t="str">
        <f>IF(Calculations!E15&gt;0,R$4,"")</f>
        <v/>
      </c>
      <c r="S16" s="10" t="str">
        <f>IF(Calculations!F15&gt;0,S$4,"")</f>
        <v/>
      </c>
      <c r="T16" s="10" t="str">
        <f>IF(Calculations!G15&gt;0,T$4,"")</f>
        <v/>
      </c>
      <c r="U16" s="10" t="str">
        <f>IF(Calculations!H15&gt;0,U$4,"")</f>
        <v/>
      </c>
      <c r="V16" s="10" t="str">
        <f>IF(Calculations!I15&gt;0,V$4,"")</f>
        <v/>
      </c>
      <c r="W16" s="10" t="str">
        <f>IF(Calculations!J15&gt;0,W$4,"")</f>
        <v/>
      </c>
      <c r="X16" s="10" t="str">
        <f>IF(Calculations!K15&gt;0,X$4,"")</f>
        <v>I</v>
      </c>
      <c r="Y16" s="10" t="str">
        <f>IF(Calculations!L15&gt;0,Y$4,"")</f>
        <v/>
      </c>
      <c r="Z16" s="10" t="str">
        <f>IF(Calculations!M15&gt;0,Z$4,"")</f>
        <v/>
      </c>
      <c r="AA16" s="10" t="str">
        <f>IF(Calculations!N15&gt;0,AA$4,"")</f>
        <v/>
      </c>
      <c r="AB16" s="10" t="str">
        <f>IF(Calculations!O15&gt;0,AB$4,"")</f>
        <v/>
      </c>
      <c r="AC16" s="10" t="str">
        <f>IF(Calculations!P15&gt;0,AC$4,"")</f>
        <v/>
      </c>
      <c r="AD16" s="10" t="str">
        <f>IF(Calculations!Q15&gt;0,AD$4,"")</f>
        <v/>
      </c>
      <c r="AE16" s="10" t="str">
        <f>IF(Calculations!R15&gt;0,AE$4,"")</f>
        <v/>
      </c>
      <c r="AF16" s="10" t="str">
        <f>IF(Calculations!S15&gt;0,AF$4,"")</f>
        <v/>
      </c>
      <c r="AG16" s="10" t="str">
        <f>IF(Calculations!T15&gt;0,AG$4,"")</f>
        <v/>
      </c>
      <c r="AH16" s="10" t="str">
        <f>IF(Calculations!U15&gt;0,AH$4,"")</f>
        <v/>
      </c>
      <c r="AI16" s="10" t="str">
        <f>IF(Calculations!V15&gt;0,AI$4,"")</f>
        <v/>
      </c>
      <c r="AJ16" s="10" t="str">
        <f>IF(Calculations!W15&gt;0,AJ$4,"")</f>
        <v/>
      </c>
      <c r="AK16" s="10" t="str">
        <f>IF(Calculations!X15&gt;0,AK$4,"")</f>
        <v/>
      </c>
      <c r="AL16" s="10" t="str">
        <f>IF(Calculations!Y15&gt;0,AL$4,"")</f>
        <v/>
      </c>
      <c r="AM16" s="10" t="str">
        <f>IF(Calculations!Z15&gt;0,AM$4,"")</f>
        <v/>
      </c>
      <c r="AN16" s="10" t="str">
        <f>IF(Calculations!AA15&gt;0,AN$4,"")</f>
        <v/>
      </c>
      <c r="AO16" s="10" t="str">
        <f>IF(Calculations!AB15&gt;0,AO$4,"")</f>
        <v/>
      </c>
      <c r="AP16" s="10" t="str">
        <f>IF(Calculations!AC15&gt;0,AP$4,"")</f>
        <v/>
      </c>
      <c r="AQ16" s="10" t="str">
        <f>IF(Calculations!AD15&gt;0,AQ$4,"")</f>
        <v/>
      </c>
      <c r="AR16" s="25" t="str">
        <f>IF(Calculations!AE15&gt;0,AR$4,"")</f>
        <v/>
      </c>
    </row>
    <row r="17" spans="1:44" ht="15.75" customHeight="1">
      <c r="A17" s="29" t="s">
        <v>31</v>
      </c>
      <c r="B17" s="30" t="s">
        <v>32</v>
      </c>
      <c r="C17" s="30" t="s">
        <v>33</v>
      </c>
      <c r="D17" s="29" t="s">
        <v>64</v>
      </c>
      <c r="E17" s="31">
        <v>17.5</v>
      </c>
      <c r="F17" s="38">
        <v>2032</v>
      </c>
      <c r="G17" s="32">
        <f>IF(AC$4="","",COUNTIF(Calculations!$P$4:$P$53,"&gt;0"))</f>
        <v>1</v>
      </c>
      <c r="H17" s="40">
        <v>200000</v>
      </c>
      <c r="I17" s="40">
        <v>200000</v>
      </c>
      <c r="J17" s="32"/>
      <c r="K17" s="33">
        <f>IF(Calculations!$AU$55=0,"",Calculations!$AU$55)</f>
        <v>119077.25714318642</v>
      </c>
      <c r="L17" s="33">
        <f>IF(K17="","",K17*Lists!$C$3)</f>
        <v>4198.4327118469027</v>
      </c>
      <c r="O17" s="21">
        <f t="shared" si="0"/>
        <v>2024</v>
      </c>
      <c r="P17" s="17" t="str">
        <f>IF(Calculations!C16&gt;0,P$4,"")</f>
        <v/>
      </c>
      <c r="Q17" s="10" t="str">
        <f>IF(Calculations!D16&gt;0,Q$4,"")</f>
        <v/>
      </c>
      <c r="R17" s="10" t="str">
        <f>IF(Calculations!E16&gt;0,R$4,"")</f>
        <v/>
      </c>
      <c r="S17" s="10" t="str">
        <f>IF(Calculations!F16&gt;0,S$4,"")</f>
        <v/>
      </c>
      <c r="T17" s="10" t="str">
        <f>IF(Calculations!G16&gt;0,T$4,"")</f>
        <v/>
      </c>
      <c r="U17" s="10" t="str">
        <f>IF(Calculations!H16&gt;0,U$4,"")</f>
        <v/>
      </c>
      <c r="V17" s="10" t="str">
        <f>IF(Calculations!I16&gt;0,V$4,"")</f>
        <v/>
      </c>
      <c r="W17" s="10" t="str">
        <f>IF(Calculations!J16&gt;0,W$4,"")</f>
        <v/>
      </c>
      <c r="X17" s="10" t="str">
        <f>IF(Calculations!K16&gt;0,X$4,"")</f>
        <v/>
      </c>
      <c r="Y17" s="10" t="str">
        <f>IF(Calculations!L16&gt;0,Y$4,"")</f>
        <v/>
      </c>
      <c r="Z17" s="10" t="str">
        <f>IF(Calculations!M16&gt;0,Z$4,"")</f>
        <v/>
      </c>
      <c r="AA17" s="10" t="str">
        <f>IF(Calculations!N16&gt;0,AA$4,"")</f>
        <v/>
      </c>
      <c r="AB17" s="10" t="str">
        <f>IF(Calculations!O16&gt;0,AB$4,"")</f>
        <v/>
      </c>
      <c r="AC17" s="10" t="str">
        <f>IF(Calculations!P16&gt;0,AC$4,"")</f>
        <v/>
      </c>
      <c r="AD17" s="10" t="str">
        <f>IF(Calculations!Q16&gt;0,AD$4,"")</f>
        <v/>
      </c>
      <c r="AE17" s="10" t="str">
        <f>IF(Calculations!R16&gt;0,AE$4,"")</f>
        <v/>
      </c>
      <c r="AF17" s="10" t="str">
        <f>IF(Calculations!S16&gt;0,AF$4,"")</f>
        <v/>
      </c>
      <c r="AG17" s="10" t="str">
        <f>IF(Calculations!T16&gt;0,AG$4,"")</f>
        <v/>
      </c>
      <c r="AH17" s="10" t="str">
        <f>IF(Calculations!U16&gt;0,AH$4,"")</f>
        <v/>
      </c>
      <c r="AI17" s="10" t="str">
        <f>IF(Calculations!V16&gt;0,AI$4,"")</f>
        <v/>
      </c>
      <c r="AJ17" s="10" t="str">
        <f>IF(Calculations!W16&gt;0,AJ$4,"")</f>
        <v/>
      </c>
      <c r="AK17" s="10" t="str">
        <f>IF(Calculations!X16&gt;0,AK$4,"")</f>
        <v/>
      </c>
      <c r="AL17" s="10" t="str">
        <f>IF(Calculations!Y16&gt;0,AL$4,"")</f>
        <v/>
      </c>
      <c r="AM17" s="10" t="str">
        <f>IF(Calculations!Z16&gt;0,AM$4,"")</f>
        <v/>
      </c>
      <c r="AN17" s="10" t="str">
        <f>IF(Calculations!AA16&gt;0,AN$4,"")</f>
        <v/>
      </c>
      <c r="AO17" s="10" t="str">
        <f>IF(Calculations!AB16&gt;0,AO$4,"")</f>
        <v/>
      </c>
      <c r="AP17" s="10" t="str">
        <f>IF(Calculations!AC16&gt;0,AP$4,"")</f>
        <v/>
      </c>
      <c r="AQ17" s="10" t="str">
        <f>IF(Calculations!AD16&gt;0,AQ$4,"")</f>
        <v/>
      </c>
      <c r="AR17" s="25" t="str">
        <f>IF(Calculations!AE16&gt;0,AR$4,"")</f>
        <v/>
      </c>
    </row>
    <row r="18" spans="1:44" ht="15.75" customHeight="1">
      <c r="A18" s="29" t="s">
        <v>31</v>
      </c>
      <c r="B18" s="30" t="s">
        <v>34</v>
      </c>
      <c r="C18" s="30" t="s">
        <v>35</v>
      </c>
      <c r="D18" s="29" t="s">
        <v>64</v>
      </c>
      <c r="E18" s="31">
        <v>3.5</v>
      </c>
      <c r="F18" s="38">
        <v>2032</v>
      </c>
      <c r="G18" s="32">
        <f>IF(AD$4="","",COUNTIF(Calculations!$Q$4:$Q$53,"&gt;0"))</f>
        <v>5</v>
      </c>
      <c r="H18" s="40">
        <v>200000</v>
      </c>
      <c r="I18" s="40">
        <v>200000</v>
      </c>
      <c r="J18" s="32"/>
      <c r="K18" s="33">
        <f>IF(Calculations!$AV$55=0,"",Calculations!$AV$55)</f>
        <v>434067.14562451612</v>
      </c>
      <c r="L18" s="33">
        <f>IF(K18="","",K18*Lists!$C$3)</f>
        <v>15304.364133418057</v>
      </c>
      <c r="O18" s="21">
        <f t="shared" si="0"/>
        <v>2025</v>
      </c>
      <c r="P18" s="17" t="str">
        <f>IF(Calculations!C17&gt;0,P$4,"")</f>
        <v/>
      </c>
      <c r="Q18" s="10" t="str">
        <f>IF(Calculations!D17&gt;0,Q$4,"")</f>
        <v/>
      </c>
      <c r="R18" s="10" t="str">
        <f>IF(Calculations!E17&gt;0,R$4,"")</f>
        <v/>
      </c>
      <c r="S18" s="10" t="str">
        <f>IF(Calculations!F17&gt;0,S$4,"")</f>
        <v/>
      </c>
      <c r="T18" s="10" t="str">
        <f>IF(Calculations!G17&gt;0,T$4,"")</f>
        <v/>
      </c>
      <c r="U18" s="10" t="str">
        <f>IF(Calculations!H17&gt;0,U$4,"")</f>
        <v/>
      </c>
      <c r="V18" s="10" t="str">
        <f>IF(Calculations!I17&gt;0,V$4,"")</f>
        <v/>
      </c>
      <c r="W18" s="10" t="str">
        <f>IF(Calculations!J17&gt;0,W$4,"")</f>
        <v/>
      </c>
      <c r="X18" s="10" t="str">
        <f>IF(Calculations!K17&gt;0,X$4,"")</f>
        <v/>
      </c>
      <c r="Y18" s="10" t="str">
        <f>IF(Calculations!L17&gt;0,Y$4,"")</f>
        <v/>
      </c>
      <c r="Z18" s="10" t="str">
        <f>IF(Calculations!M17&gt;0,Z$4,"")</f>
        <v/>
      </c>
      <c r="AA18" s="10" t="str">
        <f>IF(Calculations!N17&gt;0,AA$4,"")</f>
        <v/>
      </c>
      <c r="AB18" s="10" t="str">
        <f>IF(Calculations!O17&gt;0,AB$4,"")</f>
        <v/>
      </c>
      <c r="AC18" s="10" t="str">
        <f>IF(Calculations!P17&gt;0,AC$4,"")</f>
        <v/>
      </c>
      <c r="AD18" s="10" t="str">
        <f>IF(Calculations!Q17&gt;0,AD$4,"")</f>
        <v/>
      </c>
      <c r="AE18" s="10" t="str">
        <f>IF(Calculations!R17&gt;0,AE$4,"")</f>
        <v/>
      </c>
      <c r="AF18" s="10" t="str">
        <f>IF(Calculations!S17&gt;0,AF$4,"")</f>
        <v/>
      </c>
      <c r="AG18" s="10" t="str">
        <f>IF(Calculations!T17&gt;0,AG$4,"")</f>
        <v/>
      </c>
      <c r="AH18" s="10" t="str">
        <f>IF(Calculations!U17&gt;0,AH$4,"")</f>
        <v/>
      </c>
      <c r="AI18" s="10" t="str">
        <f>IF(Calculations!V17&gt;0,AI$4,"")</f>
        <v/>
      </c>
      <c r="AJ18" s="10" t="str">
        <f>IF(Calculations!W17&gt;0,AJ$4,"")</f>
        <v/>
      </c>
      <c r="AK18" s="10" t="str">
        <f>IF(Calculations!X17&gt;0,AK$4,"")</f>
        <v/>
      </c>
      <c r="AL18" s="10" t="str">
        <f>IF(Calculations!Y17&gt;0,AL$4,"")</f>
        <v/>
      </c>
      <c r="AM18" s="10" t="str">
        <f>IF(Calculations!Z17&gt;0,AM$4,"")</f>
        <v/>
      </c>
      <c r="AN18" s="10" t="str">
        <f>IF(Calculations!AA17&gt;0,AN$4,"")</f>
        <v/>
      </c>
      <c r="AO18" s="10" t="str">
        <f>IF(Calculations!AB17&gt;0,AO$4,"")</f>
        <v/>
      </c>
      <c r="AP18" s="10" t="str">
        <f>IF(Calculations!AC17&gt;0,AP$4,"")</f>
        <v/>
      </c>
      <c r="AQ18" s="10" t="str">
        <f>IF(Calculations!AD17&gt;0,AQ$4,"")</f>
        <v/>
      </c>
      <c r="AR18" s="25" t="str">
        <f>IF(Calculations!AE17&gt;0,AR$4,"")</f>
        <v/>
      </c>
    </row>
    <row r="19" spans="1:44" ht="15.75" customHeight="1">
      <c r="A19" s="29" t="s">
        <v>31</v>
      </c>
      <c r="B19" s="30" t="s">
        <v>36</v>
      </c>
      <c r="C19" s="30" t="s">
        <v>37</v>
      </c>
      <c r="D19" s="29" t="s">
        <v>66</v>
      </c>
      <c r="E19" s="31">
        <v>15</v>
      </c>
      <c r="F19" s="38">
        <v>2027</v>
      </c>
      <c r="G19" s="32">
        <f>IF(AE$4="","",COUNTIF(Calculations!$R$4:$R$53,"&gt;0"))</f>
        <v>4</v>
      </c>
      <c r="H19" s="40">
        <v>200000</v>
      </c>
      <c r="I19" s="40">
        <v>200000</v>
      </c>
      <c r="J19" s="32"/>
      <c r="K19" s="33">
        <f>IF(Calculations!$AW$55=0,"",Calculations!$AW$55)</f>
        <v>491808.34030236793</v>
      </c>
      <c r="L19" s="33">
        <f>IF(K19="","",K19*Lists!$C$3)</f>
        <v>17340.206462781662</v>
      </c>
      <c r="O19" s="21">
        <f t="shared" si="0"/>
        <v>2026</v>
      </c>
      <c r="P19" s="17" t="str">
        <f>IF(Calculations!C18&gt;0,P$4,"")</f>
        <v/>
      </c>
      <c r="Q19" s="10" t="str">
        <f>IF(Calculations!D18&gt;0,Q$4,"")</f>
        <v/>
      </c>
      <c r="R19" s="10" t="str">
        <f>IF(Calculations!E18&gt;0,R$4,"")</f>
        <v/>
      </c>
      <c r="S19" s="10" t="str">
        <f>IF(Calculations!F18&gt;0,S$4,"")</f>
        <v/>
      </c>
      <c r="T19" s="10" t="str">
        <f>IF(Calculations!G18&gt;0,T$4,"")</f>
        <v/>
      </c>
      <c r="U19" s="10" t="str">
        <f>IF(Calculations!H18&gt;0,U$4,"")</f>
        <v/>
      </c>
      <c r="V19" s="10" t="str">
        <f>IF(Calculations!I18&gt;0,V$4,"")</f>
        <v>G</v>
      </c>
      <c r="W19" s="10" t="str">
        <f>IF(Calculations!J18&gt;0,W$4,"")</f>
        <v/>
      </c>
      <c r="X19" s="10" t="str">
        <f>IF(Calculations!K18&gt;0,X$4,"")</f>
        <v/>
      </c>
      <c r="Y19" s="10" t="str">
        <f>IF(Calculations!L18&gt;0,Y$4,"")</f>
        <v/>
      </c>
      <c r="Z19" s="10" t="str">
        <f>IF(Calculations!M18&gt;0,Z$4,"")</f>
        <v/>
      </c>
      <c r="AA19" s="10" t="str">
        <f>IF(Calculations!N18&gt;0,AA$4,"")</f>
        <v/>
      </c>
      <c r="AB19" s="10" t="str">
        <f>IF(Calculations!O18&gt;0,AB$4,"")</f>
        <v/>
      </c>
      <c r="AC19" s="10" t="str">
        <f>IF(Calculations!P18&gt;0,AC$4,"")</f>
        <v/>
      </c>
      <c r="AD19" s="10" t="str">
        <f>IF(Calculations!Q18&gt;0,AD$4,"")</f>
        <v/>
      </c>
      <c r="AE19" s="10" t="str">
        <f>IF(Calculations!R18&gt;0,AE$4,"")</f>
        <v/>
      </c>
      <c r="AF19" s="10" t="str">
        <f>IF(Calculations!S18&gt;0,AF$4,"")</f>
        <v/>
      </c>
      <c r="AG19" s="10" t="str">
        <f>IF(Calculations!T18&gt;0,AG$4,"")</f>
        <v/>
      </c>
      <c r="AH19" s="10" t="str">
        <f>IF(Calculations!U18&gt;0,AH$4,"")</f>
        <v/>
      </c>
      <c r="AI19" s="10" t="str">
        <f>IF(Calculations!V18&gt;0,AI$4,"")</f>
        <v/>
      </c>
      <c r="AJ19" s="10" t="str">
        <f>IF(Calculations!W18&gt;0,AJ$4,"")</f>
        <v/>
      </c>
      <c r="AK19" s="10" t="str">
        <f>IF(Calculations!X18&gt;0,AK$4,"")</f>
        <v/>
      </c>
      <c r="AL19" s="10" t="str">
        <f>IF(Calculations!Y18&gt;0,AL$4,"")</f>
        <v/>
      </c>
      <c r="AM19" s="10" t="str">
        <f>IF(Calculations!Z18&gt;0,AM$4,"")</f>
        <v/>
      </c>
      <c r="AN19" s="10" t="str">
        <f>IF(Calculations!AA18&gt;0,AN$4,"")</f>
        <v/>
      </c>
      <c r="AO19" s="10" t="str">
        <f>IF(Calculations!AB18&gt;0,AO$4,"")</f>
        <v/>
      </c>
      <c r="AP19" s="10" t="str">
        <f>IF(Calculations!AC18&gt;0,AP$4,"")</f>
        <v/>
      </c>
      <c r="AQ19" s="10" t="str">
        <f>IF(Calculations!AD18&gt;0,AQ$4,"")</f>
        <v/>
      </c>
      <c r="AR19" s="25" t="str">
        <f>IF(Calculations!AE18&gt;0,AR$4,"")</f>
        <v/>
      </c>
    </row>
    <row r="20" spans="1:44" ht="15.75" customHeight="1">
      <c r="A20" s="29" t="s">
        <v>31</v>
      </c>
      <c r="B20" s="30" t="s">
        <v>38</v>
      </c>
      <c r="C20" s="30" t="s">
        <v>39</v>
      </c>
      <c r="D20" s="30" t="s">
        <v>64</v>
      </c>
      <c r="E20" s="31">
        <v>2</v>
      </c>
      <c r="F20" s="38">
        <v>2012</v>
      </c>
      <c r="G20" s="32">
        <f>IF(AF$4="","",COUNTIF(Calculations!$S$4:$S$53,"&gt;0"))</f>
        <v>0</v>
      </c>
      <c r="H20" s="40">
        <v>0</v>
      </c>
      <c r="I20" s="40">
        <v>0</v>
      </c>
      <c r="J20" s="32"/>
      <c r="K20" s="33" t="str">
        <f>IF(Calculations!$AX$55=0,"",Calculations!$AX$55)</f>
        <v/>
      </c>
      <c r="L20" s="33" t="str">
        <f>IF(K20="","",K20*Lists!$C$3)</f>
        <v/>
      </c>
      <c r="O20" s="21">
        <f t="shared" si="0"/>
        <v>2027</v>
      </c>
      <c r="P20" s="17" t="str">
        <f>IF(Calculations!C19&gt;0,P$4,"")</f>
        <v/>
      </c>
      <c r="Q20" s="10" t="str">
        <f>IF(Calculations!D19&gt;0,Q$4,"")</f>
        <v/>
      </c>
      <c r="R20" s="10" t="str">
        <f>IF(Calculations!E19&gt;0,R$4,"")</f>
        <v/>
      </c>
      <c r="S20" s="10" t="str">
        <f>IF(Calculations!F19&gt;0,S$4,"")</f>
        <v/>
      </c>
      <c r="T20" s="10" t="str">
        <f>IF(Calculations!G19&gt;0,T$4,"")</f>
        <v/>
      </c>
      <c r="U20" s="10" t="str">
        <f>IF(Calculations!H19&gt;0,U$4,"")</f>
        <v/>
      </c>
      <c r="V20" s="10" t="str">
        <f>IF(Calculations!I19&gt;0,V$4,"")</f>
        <v/>
      </c>
      <c r="W20" s="10" t="str">
        <f>IF(Calculations!J19&gt;0,W$4,"")</f>
        <v>H</v>
      </c>
      <c r="X20" s="10" t="str">
        <f>IF(Calculations!K19&gt;0,X$4,"")</f>
        <v/>
      </c>
      <c r="Y20" s="10" t="str">
        <f>IF(Calculations!L19&gt;0,Y$4,"")</f>
        <v/>
      </c>
      <c r="Z20" s="10" t="str">
        <f>IF(Calculations!M19&gt;0,Z$4,"")</f>
        <v/>
      </c>
      <c r="AA20" s="10" t="str">
        <f>IF(Calculations!N19&gt;0,AA$4,"")</f>
        <v/>
      </c>
      <c r="AB20" s="10" t="str">
        <f>IF(Calculations!O19&gt;0,AB$4,"")</f>
        <v/>
      </c>
      <c r="AC20" s="10" t="str">
        <f>IF(Calculations!P19&gt;0,AC$4,"")</f>
        <v/>
      </c>
      <c r="AD20" s="10" t="str">
        <f>IF(Calculations!Q19&gt;0,AD$4,"")</f>
        <v/>
      </c>
      <c r="AE20" s="10" t="str">
        <f>IF(Calculations!R19&gt;0,AE$4,"")</f>
        <v>P</v>
      </c>
      <c r="AF20" s="10" t="str">
        <f>IF(Calculations!S19&gt;0,AF$4,"")</f>
        <v/>
      </c>
      <c r="AG20" s="10" t="str">
        <f>IF(Calculations!T19&gt;0,AG$4,"")</f>
        <v/>
      </c>
      <c r="AH20" s="10" t="str">
        <f>IF(Calculations!U19&gt;0,AH$4,"")</f>
        <v/>
      </c>
      <c r="AI20" s="10" t="str">
        <f>IF(Calculations!V19&gt;0,AI$4,"")</f>
        <v/>
      </c>
      <c r="AJ20" s="10" t="str">
        <f>IF(Calculations!W19&gt;0,AJ$4,"")</f>
        <v/>
      </c>
      <c r="AK20" s="10" t="str">
        <f>IF(Calculations!X19&gt;0,AK$4,"")</f>
        <v/>
      </c>
      <c r="AL20" s="10" t="str">
        <f>IF(Calculations!Y19&gt;0,AL$4,"")</f>
        <v/>
      </c>
      <c r="AM20" s="10" t="str">
        <f>IF(Calculations!Z19&gt;0,AM$4,"")</f>
        <v/>
      </c>
      <c r="AN20" s="10" t="str">
        <f>IF(Calculations!AA19&gt;0,AN$4,"")</f>
        <v/>
      </c>
      <c r="AO20" s="10" t="str">
        <f>IF(Calculations!AB19&gt;0,AO$4,"")</f>
        <v/>
      </c>
      <c r="AP20" s="10" t="str">
        <f>IF(Calculations!AC19&gt;0,AP$4,"")</f>
        <v/>
      </c>
      <c r="AQ20" s="10" t="str">
        <f>IF(Calculations!AD19&gt;0,AQ$4,"")</f>
        <v/>
      </c>
      <c r="AR20" s="25" t="str">
        <f>IF(Calculations!AE19&gt;0,AR$4,"")</f>
        <v/>
      </c>
    </row>
    <row r="21" spans="1:44" ht="15.75" customHeight="1">
      <c r="G21" s="2" t="str">
        <f>IF(AG$4="","",COUNTIF(Calculations!$T$4:$T$53,"&gt;0"))</f>
        <v/>
      </c>
      <c r="K21" s="7" t="str">
        <f>IF(Calculations!$AY$55=0,"",Calculations!$AY$55)</f>
        <v/>
      </c>
      <c r="L21" s="7" t="str">
        <f>IF(K21="","",K21*Lists!$C$3)</f>
        <v/>
      </c>
      <c r="O21" s="21">
        <f t="shared" si="0"/>
        <v>2028</v>
      </c>
      <c r="P21" s="17" t="str">
        <f>IF(Calculations!C20&gt;0,P$4,"")</f>
        <v/>
      </c>
      <c r="Q21" s="10" t="str">
        <f>IF(Calculations!D20&gt;0,Q$4,"")</f>
        <v/>
      </c>
      <c r="R21" s="10" t="str">
        <f>IF(Calculations!E20&gt;0,R$4,"")</f>
        <v/>
      </c>
      <c r="S21" s="10" t="str">
        <f>IF(Calculations!F20&gt;0,S$4,"")</f>
        <v/>
      </c>
      <c r="T21" s="10" t="str">
        <f>IF(Calculations!G20&gt;0,T$4,"")</f>
        <v/>
      </c>
      <c r="U21" s="10" t="str">
        <f>IF(Calculations!H20&gt;0,U$4,"")</f>
        <v/>
      </c>
      <c r="V21" s="10" t="str">
        <f>IF(Calculations!I20&gt;0,V$4,"")</f>
        <v/>
      </c>
      <c r="W21" s="10" t="str">
        <f>IF(Calculations!J20&gt;0,W$4,"")</f>
        <v/>
      </c>
      <c r="X21" s="10" t="str">
        <f>IF(Calculations!K20&gt;0,X$4,"")</f>
        <v/>
      </c>
      <c r="Y21" s="10" t="str">
        <f>IF(Calculations!L20&gt;0,Y$4,"")</f>
        <v/>
      </c>
      <c r="Z21" s="10" t="str">
        <f>IF(Calculations!M20&gt;0,Z$4,"")</f>
        <v/>
      </c>
      <c r="AA21" s="10" t="str">
        <f>IF(Calculations!N20&gt;0,AA$4,"")</f>
        <v/>
      </c>
      <c r="AB21" s="10" t="str">
        <f>IF(Calculations!O20&gt;0,AB$4,"")</f>
        <v/>
      </c>
      <c r="AC21" s="10" t="str">
        <f>IF(Calculations!P20&gt;0,AC$4,"")</f>
        <v/>
      </c>
      <c r="AD21" s="10" t="str">
        <f>IF(Calculations!Q20&gt;0,AD$4,"")</f>
        <v/>
      </c>
      <c r="AE21" s="10" t="str">
        <f>IF(Calculations!R20&gt;0,AE$4,"")</f>
        <v/>
      </c>
      <c r="AF21" s="10" t="str">
        <f>IF(Calculations!S20&gt;0,AF$4,"")</f>
        <v/>
      </c>
      <c r="AG21" s="10" t="str">
        <f>IF(Calculations!T20&gt;0,AG$4,"")</f>
        <v/>
      </c>
      <c r="AH21" s="10" t="str">
        <f>IF(Calculations!U20&gt;0,AH$4,"")</f>
        <v/>
      </c>
      <c r="AI21" s="10" t="str">
        <f>IF(Calculations!V20&gt;0,AI$4,"")</f>
        <v/>
      </c>
      <c r="AJ21" s="10" t="str">
        <f>IF(Calculations!W20&gt;0,AJ$4,"")</f>
        <v/>
      </c>
      <c r="AK21" s="10" t="str">
        <f>IF(Calculations!X20&gt;0,AK$4,"")</f>
        <v/>
      </c>
      <c r="AL21" s="10" t="str">
        <f>IF(Calculations!Y20&gt;0,AL$4,"")</f>
        <v/>
      </c>
      <c r="AM21" s="10" t="str">
        <f>IF(Calculations!Z20&gt;0,AM$4,"")</f>
        <v/>
      </c>
      <c r="AN21" s="10" t="str">
        <f>IF(Calculations!AA20&gt;0,AN$4,"")</f>
        <v/>
      </c>
      <c r="AO21" s="10" t="str">
        <f>IF(Calculations!AB20&gt;0,AO$4,"")</f>
        <v/>
      </c>
      <c r="AP21" s="10" t="str">
        <f>IF(Calculations!AC20&gt;0,AP$4,"")</f>
        <v/>
      </c>
      <c r="AQ21" s="10" t="str">
        <f>IF(Calculations!AD20&gt;0,AQ$4,"")</f>
        <v/>
      </c>
      <c r="AR21" s="25" t="str">
        <f>IF(Calculations!AE20&gt;0,AR$4,"")</f>
        <v/>
      </c>
    </row>
    <row r="22" spans="1:44" ht="15.75" customHeight="1">
      <c r="G22" s="2" t="str">
        <f>IF(AL$4="","",COUNTIF(Calculations!$Y$4:$Y$53,"&gt;0"))</f>
        <v/>
      </c>
      <c r="O22" s="21">
        <f t="shared" si="0"/>
        <v>2029</v>
      </c>
      <c r="P22" s="17" t="str">
        <f>IF(Calculations!C21&gt;0,P$4,"")</f>
        <v/>
      </c>
      <c r="Q22" s="10" t="str">
        <f>IF(Calculations!D21&gt;0,Q$4,"")</f>
        <v/>
      </c>
      <c r="R22" s="10" t="str">
        <f>IF(Calculations!E21&gt;0,R$4,"")</f>
        <v/>
      </c>
      <c r="S22" s="10" t="str">
        <f>IF(Calculations!F21&gt;0,S$4,"")</f>
        <v/>
      </c>
      <c r="T22" s="10" t="str">
        <f>IF(Calculations!G21&gt;0,T$4,"")</f>
        <v/>
      </c>
      <c r="U22" s="10" t="str">
        <f>IF(Calculations!H21&gt;0,U$4,"")</f>
        <v/>
      </c>
      <c r="V22" s="10" t="str">
        <f>IF(Calculations!I21&gt;0,V$4,"")</f>
        <v/>
      </c>
      <c r="W22" s="10" t="str">
        <f>IF(Calculations!J21&gt;0,W$4,"")</f>
        <v/>
      </c>
      <c r="X22" s="10" t="str">
        <f>IF(Calculations!K21&gt;0,X$4,"")</f>
        <v/>
      </c>
      <c r="Y22" s="10" t="str">
        <f>IF(Calculations!L21&gt;0,Y$4,"")</f>
        <v/>
      </c>
      <c r="Z22" s="10" t="str">
        <f>IF(Calculations!M21&gt;0,Z$4,"")</f>
        <v/>
      </c>
      <c r="AA22" s="10" t="str">
        <f>IF(Calculations!N21&gt;0,AA$4,"")</f>
        <v/>
      </c>
      <c r="AB22" s="10" t="str">
        <f>IF(Calculations!O21&gt;0,AB$4,"")</f>
        <v/>
      </c>
      <c r="AC22" s="10" t="str">
        <f>IF(Calculations!P21&gt;0,AC$4,"")</f>
        <v/>
      </c>
      <c r="AD22" s="10" t="str">
        <f>IF(Calculations!Q21&gt;0,AD$4,"")</f>
        <v/>
      </c>
      <c r="AE22" s="10" t="str">
        <f>IF(Calculations!R21&gt;0,AE$4,"")</f>
        <v/>
      </c>
      <c r="AF22" s="10" t="str">
        <f>IF(Calculations!S21&gt;0,AF$4,"")</f>
        <v/>
      </c>
      <c r="AG22" s="10" t="str">
        <f>IF(Calculations!T21&gt;0,AG$4,"")</f>
        <v/>
      </c>
      <c r="AH22" s="10" t="str">
        <f>IF(Calculations!U21&gt;0,AH$4,"")</f>
        <v/>
      </c>
      <c r="AI22" s="10" t="str">
        <f>IF(Calculations!V21&gt;0,AI$4,"")</f>
        <v/>
      </c>
      <c r="AJ22" s="10" t="str">
        <f>IF(Calculations!W21&gt;0,AJ$4,"")</f>
        <v/>
      </c>
      <c r="AK22" s="10" t="str">
        <f>IF(Calculations!X21&gt;0,AK$4,"")</f>
        <v/>
      </c>
      <c r="AL22" s="10" t="str">
        <f>IF(Calculations!Y21&gt;0,AL$4,"")</f>
        <v/>
      </c>
      <c r="AM22" s="10" t="str">
        <f>IF(Calculations!Z21&gt;0,AM$4,"")</f>
        <v/>
      </c>
      <c r="AN22" s="10" t="str">
        <f>IF(Calculations!AA21&gt;0,AN$4,"")</f>
        <v/>
      </c>
      <c r="AO22" s="10" t="str">
        <f>IF(Calculations!AB21&gt;0,AO$4,"")</f>
        <v/>
      </c>
      <c r="AP22" s="10" t="str">
        <f>IF(Calculations!AC21&gt;0,AP$4,"")</f>
        <v/>
      </c>
      <c r="AQ22" s="10" t="str">
        <f>IF(Calculations!AD21&gt;0,AQ$4,"")</f>
        <v/>
      </c>
      <c r="AR22" s="25" t="str">
        <f>IF(Calculations!AE21&gt;0,AR$4,"")</f>
        <v/>
      </c>
    </row>
    <row r="23" spans="1:44" ht="15.75" customHeight="1">
      <c r="G23" s="2" t="str">
        <f>IF(AM$4="","",COUNTIF(Calculations!$Z$4:$Z$53,"&gt;0"))</f>
        <v/>
      </c>
      <c r="K23" s="7" t="str">
        <f>IF(Calculations!$BA$55=0,"",Calculations!$BA$55)</f>
        <v/>
      </c>
      <c r="L23" s="7" t="str">
        <f>IF(K23="","",K23*Lists!$C$3)</f>
        <v/>
      </c>
      <c r="O23" s="21">
        <f t="shared" si="0"/>
        <v>2030</v>
      </c>
      <c r="P23" s="17" t="str">
        <f>IF(Calculations!C22&gt;0,P$4,"")</f>
        <v/>
      </c>
      <c r="Q23" s="10" t="str">
        <f>IF(Calculations!D22&gt;0,Q$4,"")</f>
        <v/>
      </c>
      <c r="R23" s="10" t="str">
        <f>IF(Calculations!E22&gt;0,R$4,"")</f>
        <v/>
      </c>
      <c r="S23" s="10" t="str">
        <f>IF(Calculations!F22&gt;0,S$4,"")</f>
        <v/>
      </c>
      <c r="T23" s="10" t="str">
        <f>IF(Calculations!G22&gt;0,T$4,"")</f>
        <v/>
      </c>
      <c r="U23" s="10" t="str">
        <f>IF(Calculations!H22&gt;0,U$4,"")</f>
        <v/>
      </c>
      <c r="V23" s="10" t="str">
        <f>IF(Calculations!I22&gt;0,V$4,"")</f>
        <v/>
      </c>
      <c r="W23" s="10" t="str">
        <f>IF(Calculations!J22&gt;0,W$4,"")</f>
        <v/>
      </c>
      <c r="X23" s="10" t="str">
        <f>IF(Calculations!K22&gt;0,X$4,"")</f>
        <v>I</v>
      </c>
      <c r="Y23" s="10" t="str">
        <f>IF(Calculations!L22&gt;0,Y$4,"")</f>
        <v/>
      </c>
      <c r="Z23" s="10" t="str">
        <f>IF(Calculations!M22&gt;0,Z$4,"")</f>
        <v/>
      </c>
      <c r="AA23" s="10" t="str">
        <f>IF(Calculations!N22&gt;0,AA$4,"")</f>
        <v/>
      </c>
      <c r="AB23" s="10" t="str">
        <f>IF(Calculations!O22&gt;0,AB$4,"")</f>
        <v/>
      </c>
      <c r="AC23" s="10" t="str">
        <f>IF(Calculations!P22&gt;0,AC$4,"")</f>
        <v/>
      </c>
      <c r="AD23" s="10" t="str">
        <f>IF(Calculations!Q22&gt;0,AD$4,"")</f>
        <v/>
      </c>
      <c r="AE23" s="10" t="str">
        <f>IF(Calculations!R22&gt;0,AE$4,"")</f>
        <v/>
      </c>
      <c r="AF23" s="10" t="str">
        <f>IF(Calculations!S22&gt;0,AF$4,"")</f>
        <v/>
      </c>
      <c r="AG23" s="10" t="str">
        <f>IF(Calculations!T22&gt;0,AG$4,"")</f>
        <v/>
      </c>
      <c r="AH23" s="10" t="str">
        <f>IF(Calculations!U22&gt;0,AH$4,"")</f>
        <v/>
      </c>
      <c r="AI23" s="10" t="str">
        <f>IF(Calculations!V22&gt;0,AI$4,"")</f>
        <v/>
      </c>
      <c r="AJ23" s="10" t="str">
        <f>IF(Calculations!W22&gt;0,AJ$4,"")</f>
        <v/>
      </c>
      <c r="AK23" s="10" t="str">
        <f>IF(Calculations!X22&gt;0,AK$4,"")</f>
        <v/>
      </c>
      <c r="AL23" s="10" t="str">
        <f>IF(Calculations!Y22&gt;0,AL$4,"")</f>
        <v/>
      </c>
      <c r="AM23" s="10" t="str">
        <f>IF(Calculations!Z22&gt;0,AM$4,"")</f>
        <v/>
      </c>
      <c r="AN23" s="10" t="str">
        <f>IF(Calculations!AA22&gt;0,AN$4,"")</f>
        <v/>
      </c>
      <c r="AO23" s="10" t="str">
        <f>IF(Calculations!AB22&gt;0,AO$4,"")</f>
        <v/>
      </c>
      <c r="AP23" s="10" t="str">
        <f>IF(Calculations!AC22&gt;0,AP$4,"")</f>
        <v/>
      </c>
      <c r="AQ23" s="10" t="str">
        <f>IF(Calculations!AD22&gt;0,AQ$4,"")</f>
        <v/>
      </c>
      <c r="AR23" s="25" t="str">
        <f>IF(Calculations!AE22&gt;0,AR$4,"")</f>
        <v/>
      </c>
    </row>
    <row r="24" spans="1:44" ht="15.75" customHeight="1">
      <c r="G24" s="2" t="str">
        <f>IF(AJ$4="","",COUNTIF(Calculations!$W$4:$W$53,"&gt;0"))</f>
        <v/>
      </c>
      <c r="K24" s="7" t="str">
        <f>IF(Calculations!$BB$55=0,"",Calculations!$BB$55)</f>
        <v/>
      </c>
      <c r="L24" s="7" t="str">
        <f>IF(K24="","",K24*Lists!$C$3)</f>
        <v/>
      </c>
      <c r="O24" s="21">
        <f t="shared" si="0"/>
        <v>2031</v>
      </c>
      <c r="P24" s="17" t="str">
        <f>IF(Calculations!C23&gt;0,P$4,"")</f>
        <v/>
      </c>
      <c r="Q24" s="10" t="str">
        <f>IF(Calculations!D23&gt;0,Q$4,"")</f>
        <v/>
      </c>
      <c r="R24" s="10" t="str">
        <f>IF(Calculations!E23&gt;0,R$4,"")</f>
        <v/>
      </c>
      <c r="S24" s="10" t="str">
        <f>IF(Calculations!F23&gt;0,S$4,"")</f>
        <v/>
      </c>
      <c r="T24" s="10" t="str">
        <f>IF(Calculations!G23&gt;0,T$4,"")</f>
        <v/>
      </c>
      <c r="U24" s="10" t="str">
        <f>IF(Calculations!H23&gt;0,U$4,"")</f>
        <v/>
      </c>
      <c r="V24" s="10" t="str">
        <f>IF(Calculations!I23&gt;0,V$4,"")</f>
        <v/>
      </c>
      <c r="W24" s="10" t="str">
        <f>IF(Calculations!J23&gt;0,W$4,"")</f>
        <v/>
      </c>
      <c r="X24" s="10" t="str">
        <f>IF(Calculations!K23&gt;0,X$4,"")</f>
        <v/>
      </c>
      <c r="Y24" s="10" t="str">
        <f>IF(Calculations!L23&gt;0,Y$4,"")</f>
        <v/>
      </c>
      <c r="Z24" s="10" t="str">
        <f>IF(Calculations!M23&gt;0,Z$4,"")</f>
        <v/>
      </c>
      <c r="AA24" s="10" t="str">
        <f>IF(Calculations!N23&gt;0,AA$4,"")</f>
        <v/>
      </c>
      <c r="AB24" s="10" t="str">
        <f>IF(Calculations!O23&gt;0,AB$4,"")</f>
        <v/>
      </c>
      <c r="AC24" s="10" t="str">
        <f>IF(Calculations!P23&gt;0,AC$4,"")</f>
        <v/>
      </c>
      <c r="AD24" s="10" t="str">
        <f>IF(Calculations!Q23&gt;0,AD$4,"")</f>
        <v/>
      </c>
      <c r="AE24" s="10" t="str">
        <f>IF(Calculations!R23&gt;0,AE$4,"")</f>
        <v/>
      </c>
      <c r="AF24" s="10" t="str">
        <f>IF(Calculations!S23&gt;0,AF$4,"")</f>
        <v/>
      </c>
      <c r="AG24" s="10" t="str">
        <f>IF(Calculations!T23&gt;0,AG$4,"")</f>
        <v/>
      </c>
      <c r="AH24" s="10" t="str">
        <f>IF(Calculations!U23&gt;0,AH$4,"")</f>
        <v/>
      </c>
      <c r="AI24" s="10" t="str">
        <f>IF(Calculations!V23&gt;0,AI$4,"")</f>
        <v/>
      </c>
      <c r="AJ24" s="10" t="str">
        <f>IF(Calculations!W23&gt;0,AJ$4,"")</f>
        <v/>
      </c>
      <c r="AK24" s="10" t="str">
        <f>IF(Calculations!X23&gt;0,AK$4,"")</f>
        <v/>
      </c>
      <c r="AL24" s="10" t="str">
        <f>IF(Calculations!Y23&gt;0,AL$4,"")</f>
        <v/>
      </c>
      <c r="AM24" s="10" t="str">
        <f>IF(Calculations!Z23&gt;0,AM$4,"")</f>
        <v/>
      </c>
      <c r="AN24" s="10" t="str">
        <f>IF(Calculations!AA23&gt;0,AN$4,"")</f>
        <v/>
      </c>
      <c r="AO24" s="10" t="str">
        <f>IF(Calculations!AB23&gt;0,AO$4,"")</f>
        <v/>
      </c>
      <c r="AP24" s="10" t="str">
        <f>IF(Calculations!AC23&gt;0,AP$4,"")</f>
        <v/>
      </c>
      <c r="AQ24" s="10" t="str">
        <f>IF(Calculations!AD23&gt;0,AQ$4,"")</f>
        <v/>
      </c>
      <c r="AR24" s="25" t="str">
        <f>IF(Calculations!AE23&gt;0,AR$4,"")</f>
        <v/>
      </c>
    </row>
    <row r="25" spans="1:44" ht="15.75" customHeight="1">
      <c r="G25" s="2" t="str">
        <f>IF(AK$4="","",COUNTIF(Calculations!$X$4:$X$53,"&gt;0"))</f>
        <v/>
      </c>
      <c r="K25" s="7"/>
      <c r="L25" s="7"/>
      <c r="O25" s="21">
        <f t="shared" si="0"/>
        <v>2032</v>
      </c>
      <c r="P25" s="17" t="str">
        <f>IF(Calculations!C24&gt;0,P$4,"")</f>
        <v/>
      </c>
      <c r="Q25" s="10" t="str">
        <f>IF(Calculations!D24&gt;0,Q$4,"")</f>
        <v/>
      </c>
      <c r="R25" s="10" t="str">
        <f>IF(Calculations!E24&gt;0,R$4,"")</f>
        <v/>
      </c>
      <c r="S25" s="10" t="str">
        <f>IF(Calculations!F24&gt;0,S$4,"")</f>
        <v/>
      </c>
      <c r="T25" s="10" t="str">
        <f>IF(Calculations!G24&gt;0,T$4,"")</f>
        <v/>
      </c>
      <c r="U25" s="10" t="str">
        <f>IF(Calculations!H24&gt;0,U$4,"")</f>
        <v/>
      </c>
      <c r="V25" s="10" t="str">
        <f>IF(Calculations!I24&gt;0,V$4,"")</f>
        <v/>
      </c>
      <c r="W25" s="10" t="str">
        <f>IF(Calculations!J24&gt;0,W$4,"")</f>
        <v>H</v>
      </c>
      <c r="X25" s="10" t="str">
        <f>IF(Calculations!K24&gt;0,X$4,"")</f>
        <v/>
      </c>
      <c r="Y25" s="10" t="str">
        <f>IF(Calculations!L24&gt;0,Y$4,"")</f>
        <v/>
      </c>
      <c r="Z25" s="10" t="str">
        <f>IF(Calculations!M24&gt;0,Z$4,"")</f>
        <v/>
      </c>
      <c r="AA25" s="10" t="str">
        <f>IF(Calculations!N24&gt;0,AA$4,"")</f>
        <v/>
      </c>
      <c r="AB25" s="10" t="str">
        <f>IF(Calculations!O24&gt;0,AB$4,"")</f>
        <v>M</v>
      </c>
      <c r="AC25" s="10" t="str">
        <f>IF(Calculations!P24&gt;0,AC$4,"")</f>
        <v>N</v>
      </c>
      <c r="AD25" s="10" t="str">
        <f>IF(Calculations!Q24&gt;0,AD$4,"")</f>
        <v>O</v>
      </c>
      <c r="AE25" s="10" t="str">
        <f>IF(Calculations!R24&gt;0,AE$4,"")</f>
        <v/>
      </c>
      <c r="AF25" s="10" t="str">
        <f>IF(Calculations!S24&gt;0,AF$4,"")</f>
        <v/>
      </c>
      <c r="AG25" s="10" t="str">
        <f>IF(Calculations!T24&gt;0,AG$4,"")</f>
        <v/>
      </c>
      <c r="AH25" s="10" t="str">
        <f>IF(Calculations!U24&gt;0,AH$4,"")</f>
        <v/>
      </c>
      <c r="AI25" s="10" t="str">
        <f>IF(Calculations!V24&gt;0,AI$4,"")</f>
        <v/>
      </c>
      <c r="AJ25" s="10" t="str">
        <f>IF(Calculations!W24&gt;0,AJ$4,"")</f>
        <v/>
      </c>
      <c r="AK25" s="10" t="str">
        <f>IF(Calculations!X24&gt;0,AK$4,"")</f>
        <v/>
      </c>
      <c r="AL25" s="10" t="str">
        <f>IF(Calculations!Y24&gt;0,AL$4,"")</f>
        <v/>
      </c>
      <c r="AM25" s="10" t="str">
        <f>IF(Calculations!Z24&gt;0,AM$4,"")</f>
        <v/>
      </c>
      <c r="AN25" s="10" t="str">
        <f>IF(Calculations!AA24&gt;0,AN$4,"")</f>
        <v/>
      </c>
      <c r="AO25" s="10" t="str">
        <f>IF(Calculations!AB24&gt;0,AO$4,"")</f>
        <v/>
      </c>
      <c r="AP25" s="10" t="str">
        <f>IF(Calculations!AC24&gt;0,AP$4,"")</f>
        <v/>
      </c>
      <c r="AQ25" s="10" t="str">
        <f>IF(Calculations!AD24&gt;0,AQ$4,"")</f>
        <v/>
      </c>
      <c r="AR25" s="25" t="str">
        <f>IF(Calculations!AE24&gt;0,AR$4,"")</f>
        <v/>
      </c>
    </row>
    <row r="26" spans="1:44" ht="15.75" customHeight="1">
      <c r="G26" s="2" t="str">
        <f>IF(AL$4="","",COUNTIF(Calculations!$Y$4:$Y$53,"&gt;0"))</f>
        <v/>
      </c>
      <c r="K26" s="7" t="str">
        <f>IF(Calculations!$BD$55=0,"",Calculations!$BD$55)</f>
        <v/>
      </c>
      <c r="L26" s="7" t="str">
        <f>IF(K26="","",K26*Lists!$C$3)</f>
        <v/>
      </c>
      <c r="O26" s="21">
        <f t="shared" si="0"/>
        <v>2033</v>
      </c>
      <c r="P26" s="17" t="str">
        <f>IF(Calculations!C25&gt;0,P$4,"")</f>
        <v/>
      </c>
      <c r="Q26" s="10" t="str">
        <f>IF(Calculations!D25&gt;0,Q$4,"")</f>
        <v/>
      </c>
      <c r="R26" s="10" t="str">
        <f>IF(Calculations!E25&gt;0,R$4,"")</f>
        <v/>
      </c>
      <c r="S26" s="10" t="str">
        <f>IF(Calculations!F25&gt;0,S$4,"")</f>
        <v/>
      </c>
      <c r="T26" s="10" t="str">
        <f>IF(Calculations!G25&gt;0,T$4,"")</f>
        <v/>
      </c>
      <c r="U26" s="10" t="str">
        <f>IF(Calculations!H25&gt;0,U$4,"")</f>
        <v/>
      </c>
      <c r="V26" s="10" t="str">
        <f>IF(Calculations!I25&gt;0,V$4,"")</f>
        <v>G</v>
      </c>
      <c r="W26" s="10" t="str">
        <f>IF(Calculations!J25&gt;0,W$4,"")</f>
        <v/>
      </c>
      <c r="X26" s="10" t="str">
        <f>IF(Calculations!K25&gt;0,X$4,"")</f>
        <v/>
      </c>
      <c r="Y26" s="10" t="str">
        <f>IF(Calculations!L25&gt;0,Y$4,"")</f>
        <v/>
      </c>
      <c r="Z26" s="10" t="str">
        <f>IF(Calculations!M25&gt;0,Z$4,"")</f>
        <v/>
      </c>
      <c r="AA26" s="10" t="str">
        <f>IF(Calculations!N25&gt;0,AA$4,"")</f>
        <v/>
      </c>
      <c r="AB26" s="10" t="str">
        <f>IF(Calculations!O25&gt;0,AB$4,"")</f>
        <v/>
      </c>
      <c r="AC26" s="10" t="str">
        <f>IF(Calculations!P25&gt;0,AC$4,"")</f>
        <v/>
      </c>
      <c r="AD26" s="10" t="str">
        <f>IF(Calculations!Q25&gt;0,AD$4,"")</f>
        <v/>
      </c>
      <c r="AE26" s="10" t="str">
        <f>IF(Calculations!R25&gt;0,AE$4,"")</f>
        <v/>
      </c>
      <c r="AF26" s="10" t="str">
        <f>IF(Calculations!S25&gt;0,AF$4,"")</f>
        <v/>
      </c>
      <c r="AG26" s="10" t="str">
        <f>IF(Calculations!T25&gt;0,AG$4,"")</f>
        <v/>
      </c>
      <c r="AH26" s="10" t="str">
        <f>IF(Calculations!U25&gt;0,AH$4,"")</f>
        <v/>
      </c>
      <c r="AI26" s="10" t="str">
        <f>IF(Calculations!V25&gt;0,AI$4,"")</f>
        <v/>
      </c>
      <c r="AJ26" s="10" t="str">
        <f>IF(Calculations!W25&gt;0,AJ$4,"")</f>
        <v/>
      </c>
      <c r="AK26" s="10" t="str">
        <f>IF(Calculations!X25&gt;0,AK$4,"")</f>
        <v/>
      </c>
      <c r="AL26" s="10" t="str">
        <f>IF(Calculations!Y25&gt;0,AL$4,"")</f>
        <v/>
      </c>
      <c r="AM26" s="10" t="str">
        <f>IF(Calculations!Z25&gt;0,AM$4,"")</f>
        <v/>
      </c>
      <c r="AN26" s="10" t="str">
        <f>IF(Calculations!AA25&gt;0,AN$4,"")</f>
        <v/>
      </c>
      <c r="AO26" s="10" t="str">
        <f>IF(Calculations!AB25&gt;0,AO$4,"")</f>
        <v/>
      </c>
      <c r="AP26" s="10" t="str">
        <f>IF(Calculations!AC25&gt;0,AP$4,"")</f>
        <v/>
      </c>
      <c r="AQ26" s="10" t="str">
        <f>IF(Calculations!AD25&gt;0,AQ$4,"")</f>
        <v/>
      </c>
      <c r="AR26" s="25" t="str">
        <f>IF(Calculations!AE25&gt;0,AR$4,"")</f>
        <v/>
      </c>
    </row>
    <row r="27" spans="1:44" ht="15.75" customHeight="1">
      <c r="G27" s="2" t="str">
        <f>IF(AM$4="","",COUNTIF(Calculations!$Z$4:$Z$53,"&gt;0"))</f>
        <v/>
      </c>
      <c r="K27" s="7" t="str">
        <f>IF(Calculations!$BE$55=0,"",Calculations!$BE$55)</f>
        <v/>
      </c>
      <c r="L27" s="7" t="str">
        <f>IF(K27="","",K27*Lists!$C$3)</f>
        <v/>
      </c>
      <c r="O27" s="21">
        <f t="shared" si="0"/>
        <v>2034</v>
      </c>
      <c r="P27" s="17" t="str">
        <f>IF(Calculations!C26&gt;0,P$4,"")</f>
        <v/>
      </c>
      <c r="Q27" s="10" t="str">
        <f>IF(Calculations!D26&gt;0,Q$4,"")</f>
        <v/>
      </c>
      <c r="R27" s="10" t="str">
        <f>IF(Calculations!E26&gt;0,R$4,"")</f>
        <v/>
      </c>
      <c r="S27" s="10" t="str">
        <f>IF(Calculations!F26&gt;0,S$4,"")</f>
        <v/>
      </c>
      <c r="T27" s="10" t="str">
        <f>IF(Calculations!G26&gt;0,T$4,"")</f>
        <v/>
      </c>
      <c r="U27" s="10" t="str">
        <f>IF(Calculations!H26&gt;0,U$4,"")</f>
        <v/>
      </c>
      <c r="V27" s="10" t="str">
        <f>IF(Calculations!I26&gt;0,V$4,"")</f>
        <v/>
      </c>
      <c r="W27" s="10" t="str">
        <f>IF(Calculations!J26&gt;0,W$4,"")</f>
        <v/>
      </c>
      <c r="X27" s="10" t="str">
        <f>IF(Calculations!K26&gt;0,X$4,"")</f>
        <v/>
      </c>
      <c r="Y27" s="10" t="str">
        <f>IF(Calculations!L26&gt;0,Y$4,"")</f>
        <v/>
      </c>
      <c r="Z27" s="10" t="str">
        <f>IF(Calculations!M26&gt;0,Z$4,"")</f>
        <v/>
      </c>
      <c r="AA27" s="10" t="str">
        <f>IF(Calculations!N26&gt;0,AA$4,"")</f>
        <v>L</v>
      </c>
      <c r="AB27" s="10" t="str">
        <f>IF(Calculations!O26&gt;0,AB$4,"")</f>
        <v/>
      </c>
      <c r="AC27" s="10" t="str">
        <f>IF(Calculations!P26&gt;0,AC$4,"")</f>
        <v/>
      </c>
      <c r="AD27" s="10" t="str">
        <f>IF(Calculations!Q26&gt;0,AD$4,"")</f>
        <v/>
      </c>
      <c r="AE27" s="10" t="str">
        <f>IF(Calculations!R26&gt;0,AE$4,"")</f>
        <v/>
      </c>
      <c r="AF27" s="10" t="str">
        <f>IF(Calculations!S26&gt;0,AF$4,"")</f>
        <v/>
      </c>
      <c r="AG27" s="10" t="str">
        <f>IF(Calculations!T26&gt;0,AG$4,"")</f>
        <v/>
      </c>
      <c r="AH27" s="10" t="str">
        <f>IF(Calculations!U26&gt;0,AH$4,"")</f>
        <v/>
      </c>
      <c r="AI27" s="10" t="str">
        <f>IF(Calculations!V26&gt;0,AI$4,"")</f>
        <v/>
      </c>
      <c r="AJ27" s="10" t="str">
        <f>IF(Calculations!W26&gt;0,AJ$4,"")</f>
        <v/>
      </c>
      <c r="AK27" s="10" t="str">
        <f>IF(Calculations!X26&gt;0,AK$4,"")</f>
        <v/>
      </c>
      <c r="AL27" s="10" t="str">
        <f>IF(Calculations!Y26&gt;0,AL$4,"")</f>
        <v/>
      </c>
      <c r="AM27" s="10" t="str">
        <f>IF(Calculations!Z26&gt;0,AM$4,"")</f>
        <v/>
      </c>
      <c r="AN27" s="10" t="str">
        <f>IF(Calculations!AA26&gt;0,AN$4,"")</f>
        <v/>
      </c>
      <c r="AO27" s="10" t="str">
        <f>IF(Calculations!AB26&gt;0,AO$4,"")</f>
        <v/>
      </c>
      <c r="AP27" s="10" t="str">
        <f>IF(Calculations!AC26&gt;0,AP$4,"")</f>
        <v/>
      </c>
      <c r="AQ27" s="10" t="str">
        <f>IF(Calculations!AD26&gt;0,AQ$4,"")</f>
        <v/>
      </c>
      <c r="AR27" s="25" t="str">
        <f>IF(Calculations!AE26&gt;0,AR$4,"")</f>
        <v/>
      </c>
    </row>
    <row r="28" spans="1:44" ht="15.75" customHeight="1">
      <c r="G28" s="2" t="str">
        <f>IF(AN$4="","",COUNTIF(Calculations!$AA$4:$AA$53,"&gt;0"))</f>
        <v/>
      </c>
      <c r="K28" s="7" t="str">
        <f>IF(Calculations!$BF$55=0,"",Calculations!$BF$55)</f>
        <v/>
      </c>
      <c r="L28" s="7" t="str">
        <f>IF(K28="","",K28*Lists!$C$3)</f>
        <v/>
      </c>
      <c r="O28" s="21">
        <f t="shared" si="0"/>
        <v>2035</v>
      </c>
      <c r="P28" s="17" t="str">
        <f>IF(Calculations!C27&gt;0,P$4,"")</f>
        <v/>
      </c>
      <c r="Q28" s="10" t="str">
        <f>IF(Calculations!D27&gt;0,Q$4,"")</f>
        <v/>
      </c>
      <c r="R28" s="10" t="str">
        <f>IF(Calculations!E27&gt;0,R$4,"")</f>
        <v/>
      </c>
      <c r="S28" s="10" t="str">
        <f>IF(Calculations!F27&gt;0,S$4,"")</f>
        <v/>
      </c>
      <c r="T28" s="10" t="str">
        <f>IF(Calculations!G27&gt;0,T$4,"")</f>
        <v/>
      </c>
      <c r="U28" s="10" t="str">
        <f>IF(Calculations!H27&gt;0,U$4,"")</f>
        <v/>
      </c>
      <c r="V28" s="10" t="str">
        <f>IF(Calculations!I27&gt;0,V$4,"")</f>
        <v/>
      </c>
      <c r="W28" s="10" t="str">
        <f>IF(Calculations!J27&gt;0,W$4,"")</f>
        <v/>
      </c>
      <c r="X28" s="10" t="str">
        <f>IF(Calculations!K27&gt;0,X$4,"")</f>
        <v/>
      </c>
      <c r="Y28" s="10" t="str">
        <f>IF(Calculations!L27&gt;0,Y$4,"")</f>
        <v/>
      </c>
      <c r="Z28" s="10" t="str">
        <f>IF(Calculations!M27&gt;0,Z$4,"")</f>
        <v/>
      </c>
      <c r="AA28" s="10" t="str">
        <f>IF(Calculations!N27&gt;0,AA$4,"")</f>
        <v/>
      </c>
      <c r="AB28" s="10" t="str">
        <f>IF(Calculations!O27&gt;0,AB$4,"")</f>
        <v/>
      </c>
      <c r="AC28" s="10" t="str">
        <f>IF(Calculations!P27&gt;0,AC$4,"")</f>
        <v/>
      </c>
      <c r="AD28" s="10" t="str">
        <f>IF(Calculations!Q27&gt;0,AD$4,"")</f>
        <v/>
      </c>
      <c r="AE28" s="10" t="str">
        <f>IF(Calculations!R27&gt;0,AE$4,"")</f>
        <v/>
      </c>
      <c r="AF28" s="10" t="str">
        <f>IF(Calculations!S27&gt;0,AF$4,"")</f>
        <v/>
      </c>
      <c r="AG28" s="10" t="str">
        <f>IF(Calculations!T27&gt;0,AG$4,"")</f>
        <v/>
      </c>
      <c r="AH28" s="10" t="str">
        <f>IF(Calculations!U27&gt;0,AH$4,"")</f>
        <v/>
      </c>
      <c r="AI28" s="10" t="str">
        <f>IF(Calculations!V27&gt;0,AI$4,"")</f>
        <v/>
      </c>
      <c r="AJ28" s="10" t="str">
        <f>IF(Calculations!W27&gt;0,AJ$4,"")</f>
        <v/>
      </c>
      <c r="AK28" s="10" t="str">
        <f>IF(Calculations!X27&gt;0,AK$4,"")</f>
        <v/>
      </c>
      <c r="AL28" s="10" t="str">
        <f>IF(Calculations!Y27&gt;0,AL$4,"")</f>
        <v/>
      </c>
      <c r="AM28" s="10" t="str">
        <f>IF(Calculations!Z27&gt;0,AM$4,"")</f>
        <v/>
      </c>
      <c r="AN28" s="10" t="str">
        <f>IF(Calculations!AA27&gt;0,AN$4,"")</f>
        <v/>
      </c>
      <c r="AO28" s="10" t="str">
        <f>IF(Calculations!AB27&gt;0,AO$4,"")</f>
        <v/>
      </c>
      <c r="AP28" s="10" t="str">
        <f>IF(Calculations!AC27&gt;0,AP$4,"")</f>
        <v/>
      </c>
      <c r="AQ28" s="10" t="str">
        <f>IF(Calculations!AD27&gt;0,AQ$4,"")</f>
        <v/>
      </c>
      <c r="AR28" s="25" t="str">
        <f>IF(Calculations!AE27&gt;0,AR$4,"")</f>
        <v/>
      </c>
    </row>
    <row r="29" spans="1:44" ht="15.75" customHeight="1">
      <c r="G29" s="2" t="str">
        <f>IF(AO$4="","",COUNTIF(Calculations!$AB$4:$AB$53,"&gt;0"))</f>
        <v/>
      </c>
      <c r="K29" s="7" t="str">
        <f>IF(Calculations!$BG$55=0,"",Calculations!$BG$55)</f>
        <v/>
      </c>
      <c r="L29" s="7" t="str">
        <f>IF(K29="","",K29*Lists!$C$3)</f>
        <v/>
      </c>
      <c r="O29" s="21">
        <f t="shared" si="0"/>
        <v>2036</v>
      </c>
      <c r="P29" s="17" t="str">
        <f>IF(Calculations!C28&gt;0,P$4,"")</f>
        <v/>
      </c>
      <c r="Q29" s="10" t="str">
        <f>IF(Calculations!D28&gt;0,Q$4,"")</f>
        <v/>
      </c>
      <c r="R29" s="10" t="str">
        <f>IF(Calculations!E28&gt;0,R$4,"")</f>
        <v/>
      </c>
      <c r="S29" s="10" t="str">
        <f>IF(Calculations!F28&gt;0,S$4,"")</f>
        <v/>
      </c>
      <c r="T29" s="10" t="str">
        <f>IF(Calculations!G28&gt;0,T$4,"")</f>
        <v/>
      </c>
      <c r="U29" s="10" t="str">
        <f>IF(Calculations!H28&gt;0,U$4,"")</f>
        <v/>
      </c>
      <c r="V29" s="10" t="str">
        <f>IF(Calculations!I28&gt;0,V$4,"")</f>
        <v/>
      </c>
      <c r="W29" s="10" t="str">
        <f>IF(Calculations!J28&gt;0,W$4,"")</f>
        <v/>
      </c>
      <c r="X29" s="10" t="str">
        <f>IF(Calculations!K28&gt;0,X$4,"")</f>
        <v/>
      </c>
      <c r="Y29" s="10" t="str">
        <f>IF(Calculations!L28&gt;0,Y$4,"")</f>
        <v/>
      </c>
      <c r="Z29" s="10" t="str">
        <f>IF(Calculations!M28&gt;0,Z$4,"")</f>
        <v/>
      </c>
      <c r="AA29" s="10" t="str">
        <f>IF(Calculations!N28&gt;0,AA$4,"")</f>
        <v/>
      </c>
      <c r="AB29" s="10" t="str">
        <f>IF(Calculations!O28&gt;0,AB$4,"")</f>
        <v/>
      </c>
      <c r="AC29" s="10" t="str">
        <f>IF(Calculations!P28&gt;0,AC$4,"")</f>
        <v/>
      </c>
      <c r="AD29" s="10" t="str">
        <f>IF(Calculations!Q28&gt;0,AD$4,"")</f>
        <v/>
      </c>
      <c r="AE29" s="10" t="str">
        <f>IF(Calculations!R28&gt;0,AE$4,"")</f>
        <v/>
      </c>
      <c r="AF29" s="10" t="str">
        <f>IF(Calculations!S28&gt;0,AF$4,"")</f>
        <v/>
      </c>
      <c r="AG29" s="10" t="str">
        <f>IF(Calculations!T28&gt;0,AG$4,"")</f>
        <v/>
      </c>
      <c r="AH29" s="10" t="str">
        <f>IF(Calculations!U28&gt;0,AH$4,"")</f>
        <v/>
      </c>
      <c r="AI29" s="10" t="str">
        <f>IF(Calculations!V28&gt;0,AI$4,"")</f>
        <v/>
      </c>
      <c r="AJ29" s="10" t="str">
        <f>IF(Calculations!W28&gt;0,AJ$4,"")</f>
        <v/>
      </c>
      <c r="AK29" s="10" t="str">
        <f>IF(Calculations!X28&gt;0,AK$4,"")</f>
        <v/>
      </c>
      <c r="AL29" s="10" t="str">
        <f>IF(Calculations!Y28&gt;0,AL$4,"")</f>
        <v/>
      </c>
      <c r="AM29" s="10" t="str">
        <f>IF(Calculations!Z28&gt;0,AM$4,"")</f>
        <v/>
      </c>
      <c r="AN29" s="10" t="str">
        <f>IF(Calculations!AA28&gt;0,AN$4,"")</f>
        <v/>
      </c>
      <c r="AO29" s="10" t="str">
        <f>IF(Calculations!AB28&gt;0,AO$4,"")</f>
        <v/>
      </c>
      <c r="AP29" s="10" t="str">
        <f>IF(Calculations!AC28&gt;0,AP$4,"")</f>
        <v/>
      </c>
      <c r="AQ29" s="10" t="str">
        <f>IF(Calculations!AD28&gt;0,AQ$4,"")</f>
        <v/>
      </c>
      <c r="AR29" s="25" t="str">
        <f>IF(Calculations!AE28&gt;0,AR$4,"")</f>
        <v/>
      </c>
    </row>
    <row r="30" spans="1:44" ht="15.75" customHeight="1">
      <c r="G30" s="2" t="str">
        <f>IF(AP$4="","",COUNTIF(Calculations!$AC$4:$AC$53,"&gt;0"))</f>
        <v/>
      </c>
      <c r="K30" s="7" t="str">
        <f>IF(Calculations!$BH$55=0,"",Calculations!$BH$55)</f>
        <v/>
      </c>
      <c r="L30" s="7" t="str">
        <f>IF(K30="","",K30*Lists!$C$3)</f>
        <v/>
      </c>
      <c r="O30" s="21">
        <f t="shared" si="0"/>
        <v>2037</v>
      </c>
      <c r="P30" s="17" t="str">
        <f>IF(Calculations!C29&gt;0,P$4,"")</f>
        <v/>
      </c>
      <c r="Q30" s="10" t="str">
        <f>IF(Calculations!D29&gt;0,Q$4,"")</f>
        <v/>
      </c>
      <c r="R30" s="10" t="str">
        <f>IF(Calculations!E29&gt;0,R$4,"")</f>
        <v/>
      </c>
      <c r="S30" s="10" t="str">
        <f>IF(Calculations!F29&gt;0,S$4,"")</f>
        <v/>
      </c>
      <c r="T30" s="10" t="str">
        <f>IF(Calculations!G29&gt;0,T$4,"")</f>
        <v/>
      </c>
      <c r="U30" s="10" t="str">
        <f>IF(Calculations!H29&gt;0,U$4,"")</f>
        <v/>
      </c>
      <c r="V30" s="10" t="str">
        <f>IF(Calculations!I29&gt;0,V$4,"")</f>
        <v/>
      </c>
      <c r="W30" s="10" t="str">
        <f>IF(Calculations!J29&gt;0,W$4,"")</f>
        <v>H</v>
      </c>
      <c r="X30" s="10" t="str">
        <f>IF(Calculations!K29&gt;0,X$4,"")</f>
        <v>I</v>
      </c>
      <c r="Y30" s="10" t="str">
        <f>IF(Calculations!L29&gt;0,Y$4,"")</f>
        <v/>
      </c>
      <c r="Z30" s="10" t="str">
        <f>IF(Calculations!M29&gt;0,Z$4,"")</f>
        <v/>
      </c>
      <c r="AA30" s="10" t="str">
        <f>IF(Calculations!N29&gt;0,AA$4,"")</f>
        <v/>
      </c>
      <c r="AB30" s="10" t="str">
        <f>IF(Calculations!O29&gt;0,AB$4,"")</f>
        <v/>
      </c>
      <c r="AC30" s="10" t="str">
        <f>IF(Calculations!P29&gt;0,AC$4,"")</f>
        <v/>
      </c>
      <c r="AD30" s="10" t="str">
        <f>IF(Calculations!Q29&gt;0,AD$4,"")</f>
        <v/>
      </c>
      <c r="AE30" s="10" t="str">
        <f>IF(Calculations!R29&gt;0,AE$4,"")</f>
        <v/>
      </c>
      <c r="AF30" s="10" t="str">
        <f>IF(Calculations!S29&gt;0,AF$4,"")</f>
        <v/>
      </c>
      <c r="AG30" s="10" t="str">
        <f>IF(Calculations!T29&gt;0,AG$4,"")</f>
        <v/>
      </c>
      <c r="AH30" s="10" t="str">
        <f>IF(Calculations!U29&gt;0,AH$4,"")</f>
        <v/>
      </c>
      <c r="AI30" s="10" t="str">
        <f>IF(Calculations!V29&gt;0,AI$4,"")</f>
        <v/>
      </c>
      <c r="AJ30" s="10" t="str">
        <f>IF(Calculations!W29&gt;0,AJ$4,"")</f>
        <v/>
      </c>
      <c r="AK30" s="10" t="str">
        <f>IF(Calculations!X29&gt;0,AK$4,"")</f>
        <v/>
      </c>
      <c r="AL30" s="10" t="str">
        <f>IF(Calculations!Y29&gt;0,AL$4,"")</f>
        <v/>
      </c>
      <c r="AM30" s="10" t="str">
        <f>IF(Calculations!Z29&gt;0,AM$4,"")</f>
        <v/>
      </c>
      <c r="AN30" s="10" t="str">
        <f>IF(Calculations!AA29&gt;0,AN$4,"")</f>
        <v/>
      </c>
      <c r="AO30" s="10" t="str">
        <f>IF(Calculations!AB29&gt;0,AO$4,"")</f>
        <v/>
      </c>
      <c r="AP30" s="10" t="str">
        <f>IF(Calculations!AC29&gt;0,AP$4,"")</f>
        <v/>
      </c>
      <c r="AQ30" s="10" t="str">
        <f>IF(Calculations!AD29&gt;0,AQ$4,"")</f>
        <v/>
      </c>
      <c r="AR30" s="25" t="str">
        <f>IF(Calculations!AE29&gt;0,AR$4,"")</f>
        <v/>
      </c>
    </row>
    <row r="31" spans="1:44" ht="15.75" customHeight="1">
      <c r="G31" s="2" t="str">
        <f>IF(AQ$4="","",COUNTIF(Calculations!$AD$4:$AD$53,"&gt;0"))</f>
        <v/>
      </c>
      <c r="K31" s="7" t="str">
        <f>IF(Calculations!$BI$55=0,"",Calculations!$BI$55)</f>
        <v/>
      </c>
      <c r="L31" s="7" t="str">
        <f>IF(K31="","",K31*Lists!$C$3)</f>
        <v/>
      </c>
      <c r="O31" s="21">
        <f t="shared" si="0"/>
        <v>2038</v>
      </c>
      <c r="P31" s="17" t="str">
        <f>IF(Calculations!C30&gt;0,P$4,"")</f>
        <v/>
      </c>
      <c r="Q31" s="10" t="str">
        <f>IF(Calculations!D30&gt;0,Q$4,"")</f>
        <v/>
      </c>
      <c r="R31" s="10" t="str">
        <f>IF(Calculations!E30&gt;0,R$4,"")</f>
        <v/>
      </c>
      <c r="S31" s="10" t="str">
        <f>IF(Calculations!F30&gt;0,S$4,"")</f>
        <v/>
      </c>
      <c r="T31" s="10" t="str">
        <f>IF(Calculations!G30&gt;0,T$4,"")</f>
        <v/>
      </c>
      <c r="U31" s="10" t="str">
        <f>IF(Calculations!H30&gt;0,U$4,"")</f>
        <v/>
      </c>
      <c r="V31" s="10" t="str">
        <f>IF(Calculations!I30&gt;0,V$4,"")</f>
        <v/>
      </c>
      <c r="W31" s="10" t="str">
        <f>IF(Calculations!J30&gt;0,W$4,"")</f>
        <v/>
      </c>
      <c r="X31" s="10" t="str">
        <f>IF(Calculations!K30&gt;0,X$4,"")</f>
        <v/>
      </c>
      <c r="Y31" s="10" t="str">
        <f>IF(Calculations!L30&gt;0,Y$4,"")</f>
        <v/>
      </c>
      <c r="Z31" s="10" t="str">
        <f>IF(Calculations!M30&gt;0,Z$4,"")</f>
        <v/>
      </c>
      <c r="AA31" s="10" t="str">
        <f>IF(Calculations!N30&gt;0,AA$4,"")</f>
        <v/>
      </c>
      <c r="AB31" s="10" t="str">
        <f>IF(Calculations!O30&gt;0,AB$4,"")</f>
        <v/>
      </c>
      <c r="AC31" s="10" t="str">
        <f>IF(Calculations!P30&gt;0,AC$4,"")</f>
        <v/>
      </c>
      <c r="AD31" s="10" t="str">
        <f>IF(Calculations!Q30&gt;0,AD$4,"")</f>
        <v/>
      </c>
      <c r="AE31" s="10" t="str">
        <f>IF(Calculations!R30&gt;0,AE$4,"")</f>
        <v/>
      </c>
      <c r="AF31" s="10" t="str">
        <f>IF(Calculations!S30&gt;0,AF$4,"")</f>
        <v/>
      </c>
      <c r="AG31" s="10" t="str">
        <f>IF(Calculations!T30&gt;0,AG$4,"")</f>
        <v/>
      </c>
      <c r="AH31" s="10" t="str">
        <f>IF(Calculations!U30&gt;0,AH$4,"")</f>
        <v/>
      </c>
      <c r="AI31" s="10" t="str">
        <f>IF(Calculations!V30&gt;0,AI$4,"")</f>
        <v/>
      </c>
      <c r="AJ31" s="10" t="str">
        <f>IF(Calculations!W30&gt;0,AJ$4,"")</f>
        <v/>
      </c>
      <c r="AK31" s="10" t="str">
        <f>IF(Calculations!X30&gt;0,AK$4,"")</f>
        <v/>
      </c>
      <c r="AL31" s="10" t="str">
        <f>IF(Calculations!Y30&gt;0,AL$4,"")</f>
        <v/>
      </c>
      <c r="AM31" s="10" t="str">
        <f>IF(Calculations!Z30&gt;0,AM$4,"")</f>
        <v/>
      </c>
      <c r="AN31" s="10" t="str">
        <f>IF(Calculations!AA30&gt;0,AN$4,"")</f>
        <v/>
      </c>
      <c r="AO31" s="10" t="str">
        <f>IF(Calculations!AB30&gt;0,AO$4,"")</f>
        <v/>
      </c>
      <c r="AP31" s="10" t="str">
        <f>IF(Calculations!AC30&gt;0,AP$4,"")</f>
        <v/>
      </c>
      <c r="AQ31" s="10" t="str">
        <f>IF(Calculations!AD30&gt;0,AQ$4,"")</f>
        <v/>
      </c>
      <c r="AR31" s="25" t="str">
        <f>IF(Calculations!AE30&gt;0,AR$4,"")</f>
        <v/>
      </c>
    </row>
    <row r="32" spans="1:44" ht="15.75" customHeight="1">
      <c r="G32" s="2" t="str">
        <f>IF(AR$4="","",COUNTIF(Calculations!$AE$4:$AE$53,"&gt;0"))</f>
        <v/>
      </c>
      <c r="K32" s="7" t="str">
        <f>IF(Calculations!$BJ$55=0,"",Calculations!$BJ$55)</f>
        <v/>
      </c>
      <c r="L32" s="7" t="str">
        <f>IF(K32="","",K32*Lists!$C$3)</f>
        <v/>
      </c>
      <c r="O32" s="21">
        <f t="shared" si="0"/>
        <v>2039</v>
      </c>
      <c r="P32" s="17" t="str">
        <f>IF(Calculations!C31&gt;0,P$4,"")</f>
        <v/>
      </c>
      <c r="Q32" s="10" t="str">
        <f>IF(Calculations!D31&gt;0,Q$4,"")</f>
        <v/>
      </c>
      <c r="R32" s="10" t="str">
        <f>IF(Calculations!E31&gt;0,R$4,"")</f>
        <v/>
      </c>
      <c r="S32" s="10" t="str">
        <f>IF(Calculations!F31&gt;0,S$4,"")</f>
        <v/>
      </c>
      <c r="T32" s="10" t="str">
        <f>IF(Calculations!G31&gt;0,T$4,"")</f>
        <v/>
      </c>
      <c r="U32" s="10" t="str">
        <f>IF(Calculations!H31&gt;0,U$4,"")</f>
        <v/>
      </c>
      <c r="V32" s="10" t="str">
        <f>IF(Calculations!I31&gt;0,V$4,"")</f>
        <v/>
      </c>
      <c r="W32" s="10" t="str">
        <f>IF(Calculations!J31&gt;0,W$4,"")</f>
        <v/>
      </c>
      <c r="X32" s="10" t="str">
        <f>IF(Calculations!K31&gt;0,X$4,"")</f>
        <v/>
      </c>
      <c r="Y32" s="10" t="str">
        <f>IF(Calculations!L31&gt;0,Y$4,"")</f>
        <v/>
      </c>
      <c r="Z32" s="10" t="str">
        <f>IF(Calculations!M31&gt;0,Z$4,"")</f>
        <v/>
      </c>
      <c r="AA32" s="10" t="str">
        <f>IF(Calculations!N31&gt;0,AA$4,"")</f>
        <v/>
      </c>
      <c r="AB32" s="10" t="str">
        <f>IF(Calculations!O31&gt;0,AB$4,"")</f>
        <v/>
      </c>
      <c r="AC32" s="10" t="str">
        <f>IF(Calculations!P31&gt;0,AC$4,"")</f>
        <v/>
      </c>
      <c r="AD32" s="10" t="str">
        <f>IF(Calculations!Q31&gt;0,AD$4,"")</f>
        <v>O</v>
      </c>
      <c r="AE32" s="10" t="str">
        <f>IF(Calculations!R31&gt;0,AE$4,"")</f>
        <v/>
      </c>
      <c r="AF32" s="10" t="str">
        <f>IF(Calculations!S31&gt;0,AF$4,"")</f>
        <v/>
      </c>
      <c r="AG32" s="10" t="str">
        <f>IF(Calculations!T31&gt;0,AG$4,"")</f>
        <v/>
      </c>
      <c r="AH32" s="10" t="str">
        <f>IF(Calculations!U31&gt;0,AH$4,"")</f>
        <v/>
      </c>
      <c r="AI32" s="10" t="str">
        <f>IF(Calculations!V31&gt;0,AI$4,"")</f>
        <v/>
      </c>
      <c r="AJ32" s="10" t="str">
        <f>IF(Calculations!W31&gt;0,AJ$4,"")</f>
        <v/>
      </c>
      <c r="AK32" s="10" t="str">
        <f>IF(Calculations!X31&gt;0,AK$4,"")</f>
        <v/>
      </c>
      <c r="AL32" s="10" t="str">
        <f>IF(Calculations!Y31&gt;0,AL$4,"")</f>
        <v/>
      </c>
      <c r="AM32" s="10" t="str">
        <f>IF(Calculations!Z31&gt;0,AM$4,"")</f>
        <v/>
      </c>
      <c r="AN32" s="10" t="str">
        <f>IF(Calculations!AA31&gt;0,AN$4,"")</f>
        <v/>
      </c>
      <c r="AO32" s="10" t="str">
        <f>IF(Calculations!AB31&gt;0,AO$4,"")</f>
        <v/>
      </c>
      <c r="AP32" s="10" t="str">
        <f>IF(Calculations!AC31&gt;0,AP$4,"")</f>
        <v/>
      </c>
      <c r="AQ32" s="10" t="str">
        <f>IF(Calculations!AD31&gt;0,AQ$4,"")</f>
        <v/>
      </c>
      <c r="AR32" s="25" t="str">
        <f>IF(Calculations!AE31&gt;0,AR$4,"")</f>
        <v/>
      </c>
    </row>
    <row r="33" spans="6:44" ht="15.75" customHeight="1">
      <c r="K33" s="27" t="s">
        <v>18</v>
      </c>
      <c r="L33" s="27" t="s">
        <v>27</v>
      </c>
      <c r="O33" s="21">
        <f t="shared" si="0"/>
        <v>2040</v>
      </c>
      <c r="P33" s="17" t="str">
        <f>IF(Calculations!C32&gt;0,P$4,"")</f>
        <v/>
      </c>
      <c r="Q33" s="10" t="str">
        <f>IF(Calculations!D32&gt;0,Q$4,"")</f>
        <v/>
      </c>
      <c r="R33" s="10" t="str">
        <f>IF(Calculations!E32&gt;0,R$4,"")</f>
        <v/>
      </c>
      <c r="S33" s="10" t="str">
        <f>IF(Calculations!F32&gt;0,S$4,"")</f>
        <v/>
      </c>
      <c r="T33" s="10" t="str">
        <f>IF(Calculations!G32&gt;0,T$4,"")</f>
        <v/>
      </c>
      <c r="U33" s="10" t="str">
        <f>IF(Calculations!H32&gt;0,U$4,"")</f>
        <v/>
      </c>
      <c r="V33" s="10" t="str">
        <f>IF(Calculations!I32&gt;0,V$4,"")</f>
        <v>G</v>
      </c>
      <c r="W33" s="10" t="str">
        <f>IF(Calculations!J32&gt;0,W$4,"")</f>
        <v/>
      </c>
      <c r="X33" s="10" t="str">
        <f>IF(Calculations!K32&gt;0,X$4,"")</f>
        <v/>
      </c>
      <c r="Y33" s="10" t="str">
        <f>IF(Calculations!L32&gt;0,Y$4,"")</f>
        <v/>
      </c>
      <c r="Z33" s="10" t="str">
        <f>IF(Calculations!M32&gt;0,Z$4,"")</f>
        <v/>
      </c>
      <c r="AA33" s="10" t="str">
        <f>IF(Calculations!N32&gt;0,AA$4,"")</f>
        <v/>
      </c>
      <c r="AB33" s="10" t="str">
        <f>IF(Calculations!O32&gt;0,AB$4,"")</f>
        <v/>
      </c>
      <c r="AC33" s="10" t="str">
        <f>IF(Calculations!P32&gt;0,AC$4,"")</f>
        <v/>
      </c>
      <c r="AD33" s="10" t="str">
        <f>IF(Calculations!Q32&gt;0,AD$4,"")</f>
        <v/>
      </c>
      <c r="AE33" s="10" t="str">
        <f>IF(Calculations!R32&gt;0,AE$4,"")</f>
        <v/>
      </c>
      <c r="AF33" s="10" t="str">
        <f>IF(Calculations!S32&gt;0,AF$4,"")</f>
        <v/>
      </c>
      <c r="AG33" s="10" t="str">
        <f>IF(Calculations!T32&gt;0,AG$4,"")</f>
        <v/>
      </c>
      <c r="AH33" s="10" t="str">
        <f>IF(Calculations!U32&gt;0,AH$4,"")</f>
        <v/>
      </c>
      <c r="AI33" s="10" t="str">
        <f>IF(Calculations!V32&gt;0,AI$4,"")</f>
        <v/>
      </c>
      <c r="AJ33" s="10" t="str">
        <f>IF(Calculations!W32&gt;0,AJ$4,"")</f>
        <v/>
      </c>
      <c r="AK33" s="10" t="str">
        <f>IF(Calculations!X32&gt;0,AK$4,"")</f>
        <v/>
      </c>
      <c r="AL33" s="10" t="str">
        <f>IF(Calculations!Y32&gt;0,AL$4,"")</f>
        <v/>
      </c>
      <c r="AM33" s="10" t="str">
        <f>IF(Calculations!Z32&gt;0,AM$4,"")</f>
        <v/>
      </c>
      <c r="AN33" s="10" t="str">
        <f>IF(Calculations!AA32&gt;0,AN$4,"")</f>
        <v/>
      </c>
      <c r="AO33" s="10" t="str">
        <f>IF(Calculations!AB32&gt;0,AO$4,"")</f>
        <v/>
      </c>
      <c r="AP33" s="10" t="str">
        <f>IF(Calculations!AC32&gt;0,AP$4,"")</f>
        <v/>
      </c>
      <c r="AQ33" s="10" t="str">
        <f>IF(Calculations!AD32&gt;0,AQ$4,"")</f>
        <v/>
      </c>
      <c r="AR33" s="25" t="str">
        <f>IF(Calculations!AE32&gt;0,AR$4,"")</f>
        <v/>
      </c>
    </row>
    <row r="34" spans="6:44" ht="15.75" thickBot="1">
      <c r="F34" s="9" t="s">
        <v>22</v>
      </c>
      <c r="G34" s="9"/>
      <c r="H34" s="9"/>
      <c r="I34" s="5"/>
      <c r="J34" s="5"/>
      <c r="K34" s="8">
        <f>SUM(K4:K20)</f>
        <v>7010346.3867705045</v>
      </c>
      <c r="L34" s="8">
        <f>(SUM(Calculations!AH4:BJ53))*Lists!C3</f>
        <v>247171.19202874709</v>
      </c>
      <c r="O34" s="21">
        <f t="shared" si="0"/>
        <v>2041</v>
      </c>
      <c r="P34" s="17" t="str">
        <f>IF(Calculations!C33&gt;0,P$4,"")</f>
        <v/>
      </c>
      <c r="Q34" s="10" t="str">
        <f>IF(Calculations!D33&gt;0,Q$4,"")</f>
        <v/>
      </c>
      <c r="R34" s="10" t="str">
        <f>IF(Calculations!E33&gt;0,R$4,"")</f>
        <v/>
      </c>
      <c r="S34" s="10" t="str">
        <f>IF(Calculations!F33&gt;0,S$4,"")</f>
        <v/>
      </c>
      <c r="T34" s="10" t="str">
        <f>IF(Calculations!G33&gt;0,T$4,"")</f>
        <v/>
      </c>
      <c r="U34" s="10" t="str">
        <f>IF(Calculations!H33&gt;0,U$4,"")</f>
        <v/>
      </c>
      <c r="V34" s="10" t="str">
        <f>IF(Calculations!I33&gt;0,V$4,"")</f>
        <v/>
      </c>
      <c r="W34" s="10" t="str">
        <f>IF(Calculations!J33&gt;0,W$4,"")</f>
        <v/>
      </c>
      <c r="X34" s="10" t="str">
        <f>IF(Calculations!K33&gt;0,X$4,"")</f>
        <v/>
      </c>
      <c r="Y34" s="10" t="str">
        <f>IF(Calculations!L33&gt;0,Y$4,"")</f>
        <v/>
      </c>
      <c r="Z34" s="10" t="str">
        <f>IF(Calculations!M33&gt;0,Z$4,"")</f>
        <v/>
      </c>
      <c r="AA34" s="10" t="str">
        <f>IF(Calculations!N33&gt;0,AA$4,"")</f>
        <v/>
      </c>
      <c r="AB34" s="10" t="str">
        <f>IF(Calculations!O33&gt;0,AB$4,"")</f>
        <v/>
      </c>
      <c r="AC34" s="10" t="str">
        <f>IF(Calculations!P33&gt;0,AC$4,"")</f>
        <v/>
      </c>
      <c r="AD34" s="10" t="str">
        <f>IF(Calculations!Q33&gt;0,AD$4,"")</f>
        <v/>
      </c>
      <c r="AE34" s="10" t="str">
        <f>IF(Calculations!R33&gt;0,AE$4,"")</f>
        <v/>
      </c>
      <c r="AF34" s="10" t="str">
        <f>IF(Calculations!S33&gt;0,AF$4,"")</f>
        <v/>
      </c>
      <c r="AG34" s="10" t="str">
        <f>IF(Calculations!T33&gt;0,AG$4,"")</f>
        <v/>
      </c>
      <c r="AH34" s="10" t="str">
        <f>IF(Calculations!U33&gt;0,AH$4,"")</f>
        <v/>
      </c>
      <c r="AI34" s="10" t="str">
        <f>IF(Calculations!V33&gt;0,AI$4,"")</f>
        <v/>
      </c>
      <c r="AJ34" s="10" t="str">
        <f>IF(Calculations!W33&gt;0,AJ$4,"")</f>
        <v/>
      </c>
      <c r="AK34" s="10" t="str">
        <f>IF(Calculations!X33&gt;0,AK$4,"")</f>
        <v/>
      </c>
      <c r="AL34" s="10" t="str">
        <f>IF(Calculations!Y33&gt;0,AL$4,"")</f>
        <v/>
      </c>
      <c r="AM34" s="10" t="str">
        <f>IF(Calculations!Z33&gt;0,AM$4,"")</f>
        <v/>
      </c>
      <c r="AN34" s="10" t="str">
        <f>IF(Calculations!AA33&gt;0,AN$4,"")</f>
        <v/>
      </c>
      <c r="AO34" s="10" t="str">
        <f>IF(Calculations!AB33&gt;0,AO$4,"")</f>
        <v/>
      </c>
      <c r="AP34" s="10" t="str">
        <f>IF(Calculations!AC33&gt;0,AP$4,"")</f>
        <v/>
      </c>
      <c r="AQ34" s="10" t="str">
        <f>IF(Calculations!AD33&gt;0,AQ$4,"")</f>
        <v/>
      </c>
      <c r="AR34" s="25" t="str">
        <f>IF(Calculations!AE33&gt;0,AR$4,"")</f>
        <v/>
      </c>
    </row>
    <row r="35" spans="6:44" ht="15.75" thickTop="1">
      <c r="O35" s="21">
        <f t="shared" si="0"/>
        <v>2042</v>
      </c>
      <c r="P35" s="17" t="str">
        <f>IF(Calculations!C34&gt;0,P$4,"")</f>
        <v/>
      </c>
      <c r="Q35" s="10" t="str">
        <f>IF(Calculations!D34&gt;0,Q$4,"")</f>
        <v/>
      </c>
      <c r="R35" s="10" t="str">
        <f>IF(Calculations!E34&gt;0,R$4,"")</f>
        <v/>
      </c>
      <c r="S35" s="10" t="str">
        <f>IF(Calculations!F34&gt;0,S$4,"")</f>
        <v/>
      </c>
      <c r="T35" s="10" t="str">
        <f>IF(Calculations!G34&gt;0,T$4,"")</f>
        <v/>
      </c>
      <c r="U35" s="10" t="str">
        <f>IF(Calculations!H34&gt;0,U$4,"")</f>
        <v/>
      </c>
      <c r="V35" s="10" t="str">
        <f>IF(Calculations!I34&gt;0,V$4,"")</f>
        <v/>
      </c>
      <c r="W35" s="10" t="str">
        <f>IF(Calculations!J34&gt;0,W$4,"")</f>
        <v>H</v>
      </c>
      <c r="X35" s="10" t="str">
        <f>IF(Calculations!K34&gt;0,X$4,"")</f>
        <v/>
      </c>
      <c r="Y35" s="10" t="str">
        <f>IF(Calculations!L34&gt;0,Y$4,"")</f>
        <v/>
      </c>
      <c r="Z35" s="10" t="str">
        <f>IF(Calculations!M34&gt;0,Z$4,"")</f>
        <v/>
      </c>
      <c r="AA35" s="10" t="str">
        <f>IF(Calculations!N34&gt;0,AA$4,"")</f>
        <v/>
      </c>
      <c r="AB35" s="10" t="str">
        <f>IF(Calculations!O34&gt;0,AB$4,"")</f>
        <v/>
      </c>
      <c r="AC35" s="10" t="str">
        <f>IF(Calculations!P34&gt;0,AC$4,"")</f>
        <v/>
      </c>
      <c r="AD35" s="10" t="str">
        <f>IF(Calculations!Q34&gt;0,AD$4,"")</f>
        <v/>
      </c>
      <c r="AE35" s="10" t="str">
        <f>IF(Calculations!R34&gt;0,AE$4,"")</f>
        <v>P</v>
      </c>
      <c r="AF35" s="10" t="str">
        <f>IF(Calculations!S34&gt;0,AF$4,"")</f>
        <v/>
      </c>
      <c r="AG35" s="10" t="str">
        <f>IF(Calculations!T34&gt;0,AG$4,"")</f>
        <v/>
      </c>
      <c r="AH35" s="10" t="str">
        <f>IF(Calculations!U34&gt;0,AH$4,"")</f>
        <v/>
      </c>
      <c r="AI35" s="10" t="str">
        <f>IF(Calculations!V34&gt;0,AI$4,"")</f>
        <v/>
      </c>
      <c r="AJ35" s="10" t="str">
        <f>IF(Calculations!W34&gt;0,AJ$4,"")</f>
        <v/>
      </c>
      <c r="AK35" s="10" t="str">
        <f>IF(Calculations!X34&gt;0,AK$4,"")</f>
        <v/>
      </c>
      <c r="AL35" s="10" t="str">
        <f>IF(Calculations!Y34&gt;0,AL$4,"")</f>
        <v/>
      </c>
      <c r="AM35" s="10" t="str">
        <f>IF(Calculations!Z34&gt;0,AM$4,"")</f>
        <v/>
      </c>
      <c r="AN35" s="10" t="str">
        <f>IF(Calculations!AA34&gt;0,AN$4,"")</f>
        <v/>
      </c>
      <c r="AO35" s="10" t="str">
        <f>IF(Calculations!AB34&gt;0,AO$4,"")</f>
        <v/>
      </c>
      <c r="AP35" s="10" t="str">
        <f>IF(Calculations!AC34&gt;0,AP$4,"")</f>
        <v/>
      </c>
      <c r="AQ35" s="10" t="str">
        <f>IF(Calculations!AD34&gt;0,AQ$4,"")</f>
        <v/>
      </c>
      <c r="AR35" s="25" t="str">
        <f>IF(Calculations!AE34&gt;0,AR$4,"")</f>
        <v/>
      </c>
    </row>
    <row r="36" spans="6:44">
      <c r="O36" s="21">
        <f t="shared" si="0"/>
        <v>2043</v>
      </c>
      <c r="P36" s="17" t="str">
        <f>IF(Calculations!C35&gt;0,P$4,"")</f>
        <v/>
      </c>
      <c r="Q36" s="10" t="str">
        <f>IF(Calculations!D35&gt;0,Q$4,"")</f>
        <v/>
      </c>
      <c r="R36" s="10" t="str">
        <f>IF(Calculations!E35&gt;0,R$4,"")</f>
        <v/>
      </c>
      <c r="S36" s="10" t="str">
        <f>IF(Calculations!F35&gt;0,S$4,"")</f>
        <v/>
      </c>
      <c r="T36" s="10" t="str">
        <f>IF(Calculations!G35&gt;0,T$4,"")</f>
        <v/>
      </c>
      <c r="U36" s="10" t="str">
        <f>IF(Calculations!H35&gt;0,U$4,"")</f>
        <v/>
      </c>
      <c r="V36" s="10" t="str">
        <f>IF(Calculations!I35&gt;0,V$4,"")</f>
        <v/>
      </c>
      <c r="W36" s="10" t="str">
        <f>IF(Calculations!J35&gt;0,W$4,"")</f>
        <v/>
      </c>
      <c r="X36" s="10" t="str">
        <f>IF(Calculations!K35&gt;0,X$4,"")</f>
        <v/>
      </c>
      <c r="Y36" s="10" t="str">
        <f>IF(Calculations!L35&gt;0,Y$4,"")</f>
        <v/>
      </c>
      <c r="Z36" s="10" t="str">
        <f>IF(Calculations!M35&gt;0,Z$4,"")</f>
        <v/>
      </c>
      <c r="AA36" s="10" t="str">
        <f>IF(Calculations!N35&gt;0,AA$4,"")</f>
        <v/>
      </c>
      <c r="AB36" s="10" t="str">
        <f>IF(Calculations!O35&gt;0,AB$4,"")</f>
        <v/>
      </c>
      <c r="AC36" s="10" t="str">
        <f>IF(Calculations!P35&gt;0,AC$4,"")</f>
        <v/>
      </c>
      <c r="AD36" s="10" t="str">
        <f>IF(Calculations!Q35&gt;0,AD$4,"")</f>
        <v/>
      </c>
      <c r="AE36" s="10" t="str">
        <f>IF(Calculations!R35&gt;0,AE$4,"")</f>
        <v/>
      </c>
      <c r="AF36" s="10" t="str">
        <f>IF(Calculations!S35&gt;0,AF$4,"")</f>
        <v/>
      </c>
      <c r="AG36" s="10" t="str">
        <f>IF(Calculations!T35&gt;0,AG$4,"")</f>
        <v/>
      </c>
      <c r="AH36" s="10" t="str">
        <f>IF(Calculations!U35&gt;0,AH$4,"")</f>
        <v/>
      </c>
      <c r="AI36" s="10" t="str">
        <f>IF(Calculations!V35&gt;0,AI$4,"")</f>
        <v/>
      </c>
      <c r="AJ36" s="10" t="str">
        <f>IF(Calculations!W35&gt;0,AJ$4,"")</f>
        <v/>
      </c>
      <c r="AK36" s="10" t="str">
        <f>IF(Calculations!X35&gt;0,AK$4,"")</f>
        <v/>
      </c>
      <c r="AL36" s="10" t="str">
        <f>IF(Calculations!Y35&gt;0,AL$4,"")</f>
        <v/>
      </c>
      <c r="AM36" s="10" t="str">
        <f>IF(Calculations!Z35&gt;0,AM$4,"")</f>
        <v/>
      </c>
      <c r="AN36" s="10" t="str">
        <f>IF(Calculations!AA35&gt;0,AN$4,"")</f>
        <v/>
      </c>
      <c r="AO36" s="10" t="str">
        <f>IF(Calculations!AB35&gt;0,AO$4,"")</f>
        <v/>
      </c>
      <c r="AP36" s="10" t="str">
        <f>IF(Calculations!AC35&gt;0,AP$4,"")</f>
        <v/>
      </c>
      <c r="AQ36" s="10" t="str">
        <f>IF(Calculations!AD35&gt;0,AQ$4,"")</f>
        <v/>
      </c>
      <c r="AR36" s="25" t="str">
        <f>IF(Calculations!AE35&gt;0,AR$4,"")</f>
        <v/>
      </c>
    </row>
    <row r="37" spans="6:44">
      <c r="O37" s="21">
        <f t="shared" si="0"/>
        <v>2044</v>
      </c>
      <c r="P37" s="17" t="str">
        <f>IF(Calculations!C36&gt;0,P$4,"")</f>
        <v/>
      </c>
      <c r="Q37" s="10" t="str">
        <f>IF(Calculations!D36&gt;0,Q$4,"")</f>
        <v/>
      </c>
      <c r="R37" s="10" t="str">
        <f>IF(Calculations!E36&gt;0,R$4,"")</f>
        <v/>
      </c>
      <c r="S37" s="10" t="str">
        <f>IF(Calculations!F36&gt;0,S$4,"")</f>
        <v/>
      </c>
      <c r="T37" s="10" t="str">
        <f>IF(Calculations!G36&gt;0,T$4,"")</f>
        <v/>
      </c>
      <c r="U37" s="10" t="str">
        <f>IF(Calculations!H36&gt;0,U$4,"")</f>
        <v/>
      </c>
      <c r="V37" s="10" t="str">
        <f>IF(Calculations!I36&gt;0,V$4,"")</f>
        <v/>
      </c>
      <c r="W37" s="10" t="str">
        <f>IF(Calculations!J36&gt;0,W$4,"")</f>
        <v/>
      </c>
      <c r="X37" s="10" t="str">
        <f>IF(Calculations!K36&gt;0,X$4,"")</f>
        <v>I</v>
      </c>
      <c r="Y37" s="10" t="str">
        <f>IF(Calculations!L36&gt;0,Y$4,"")</f>
        <v/>
      </c>
      <c r="Z37" s="10" t="str">
        <f>IF(Calculations!M36&gt;0,Z$4,"")</f>
        <v/>
      </c>
      <c r="AA37" s="10" t="str">
        <f>IF(Calculations!N36&gt;0,AA$4,"")</f>
        <v/>
      </c>
      <c r="AB37" s="10" t="str">
        <f>IF(Calculations!O36&gt;0,AB$4,"")</f>
        <v/>
      </c>
      <c r="AC37" s="10" t="str">
        <f>IF(Calculations!P36&gt;0,AC$4,"")</f>
        <v/>
      </c>
      <c r="AD37" s="10" t="str">
        <f>IF(Calculations!Q36&gt;0,AD$4,"")</f>
        <v/>
      </c>
      <c r="AE37" s="10" t="str">
        <f>IF(Calculations!R36&gt;0,AE$4,"")</f>
        <v/>
      </c>
      <c r="AF37" s="10" t="str">
        <f>IF(Calculations!S36&gt;0,AF$4,"")</f>
        <v/>
      </c>
      <c r="AG37" s="10" t="str">
        <f>IF(Calculations!T36&gt;0,AG$4,"")</f>
        <v/>
      </c>
      <c r="AH37" s="10" t="str">
        <f>IF(Calculations!U36&gt;0,AH$4,"")</f>
        <v/>
      </c>
      <c r="AI37" s="10" t="str">
        <f>IF(Calculations!V36&gt;0,AI$4,"")</f>
        <v/>
      </c>
      <c r="AJ37" s="10" t="str">
        <f>IF(Calculations!W36&gt;0,AJ$4,"")</f>
        <v/>
      </c>
      <c r="AK37" s="10" t="str">
        <f>IF(Calculations!X36&gt;0,AK$4,"")</f>
        <v/>
      </c>
      <c r="AL37" s="10" t="str">
        <f>IF(Calculations!Y36&gt;0,AL$4,"")</f>
        <v/>
      </c>
      <c r="AM37" s="10" t="str">
        <f>IF(Calculations!Z36&gt;0,AM$4,"")</f>
        <v/>
      </c>
      <c r="AN37" s="10" t="str">
        <f>IF(Calculations!AA36&gt;0,AN$4,"")</f>
        <v/>
      </c>
      <c r="AO37" s="10" t="str">
        <f>IF(Calculations!AB36&gt;0,AO$4,"")</f>
        <v/>
      </c>
      <c r="AP37" s="10" t="str">
        <f>IF(Calculations!AC36&gt;0,AP$4,"")</f>
        <v/>
      </c>
      <c r="AQ37" s="10" t="str">
        <f>IF(Calculations!AD36&gt;0,AQ$4,"")</f>
        <v/>
      </c>
      <c r="AR37" s="25" t="str">
        <f>IF(Calculations!AE36&gt;0,AR$4,"")</f>
        <v/>
      </c>
    </row>
    <row r="38" spans="6:44">
      <c r="K38" s="6"/>
      <c r="O38" s="21">
        <f t="shared" si="0"/>
        <v>2045</v>
      </c>
      <c r="P38" s="17" t="str">
        <f>IF(Calculations!C37&gt;0,P$4,"")</f>
        <v/>
      </c>
      <c r="Q38" s="10" t="str">
        <f>IF(Calculations!D37&gt;0,Q$4,"")</f>
        <v/>
      </c>
      <c r="R38" s="10" t="str">
        <f>IF(Calculations!E37&gt;0,R$4,"")</f>
        <v/>
      </c>
      <c r="S38" s="10" t="str">
        <f>IF(Calculations!F37&gt;0,S$4,"")</f>
        <v/>
      </c>
      <c r="T38" s="10" t="str">
        <f>IF(Calculations!G37&gt;0,T$4,"")</f>
        <v/>
      </c>
      <c r="U38" s="10" t="str">
        <f>IF(Calculations!H37&gt;0,U$4,"")</f>
        <v/>
      </c>
      <c r="V38" s="10" t="str">
        <f>IF(Calculations!I37&gt;0,V$4,"")</f>
        <v/>
      </c>
      <c r="W38" s="10" t="str">
        <f>IF(Calculations!J37&gt;0,W$4,"")</f>
        <v/>
      </c>
      <c r="X38" s="10" t="str">
        <f>IF(Calculations!K37&gt;0,X$4,"")</f>
        <v/>
      </c>
      <c r="Y38" s="10" t="str">
        <f>IF(Calculations!L37&gt;0,Y$4,"")</f>
        <v/>
      </c>
      <c r="Z38" s="10" t="str">
        <f>IF(Calculations!M37&gt;0,Z$4,"")</f>
        <v/>
      </c>
      <c r="AA38" s="10" t="str">
        <f>IF(Calculations!N37&gt;0,AA$4,"")</f>
        <v/>
      </c>
      <c r="AB38" s="10" t="str">
        <f>IF(Calculations!O37&gt;0,AB$4,"")</f>
        <v/>
      </c>
      <c r="AC38" s="10" t="str">
        <f>IF(Calculations!P37&gt;0,AC$4,"")</f>
        <v/>
      </c>
      <c r="AD38" s="10" t="str">
        <f>IF(Calculations!Q37&gt;0,AD$4,"")</f>
        <v/>
      </c>
      <c r="AE38" s="10" t="str">
        <f>IF(Calculations!R37&gt;0,AE$4,"")</f>
        <v/>
      </c>
      <c r="AF38" s="10" t="str">
        <f>IF(Calculations!S37&gt;0,AF$4,"")</f>
        <v/>
      </c>
      <c r="AG38" s="10" t="str">
        <f>IF(Calculations!T37&gt;0,AG$4,"")</f>
        <v/>
      </c>
      <c r="AH38" s="10" t="str">
        <f>IF(Calculations!U37&gt;0,AH$4,"")</f>
        <v/>
      </c>
      <c r="AI38" s="10" t="str">
        <f>IF(Calculations!V37&gt;0,AI$4,"")</f>
        <v/>
      </c>
      <c r="AJ38" s="10" t="str">
        <f>IF(Calculations!W37&gt;0,AJ$4,"")</f>
        <v/>
      </c>
      <c r="AK38" s="10" t="str">
        <f>IF(Calculations!X37&gt;0,AK$4,"")</f>
        <v/>
      </c>
      <c r="AL38" s="10" t="str">
        <f>IF(Calculations!Y37&gt;0,AL$4,"")</f>
        <v/>
      </c>
      <c r="AM38" s="10" t="str">
        <f>IF(Calculations!Z37&gt;0,AM$4,"")</f>
        <v/>
      </c>
      <c r="AN38" s="10" t="str">
        <f>IF(Calculations!AA37&gt;0,AN$4,"")</f>
        <v/>
      </c>
      <c r="AO38" s="10" t="str">
        <f>IF(Calculations!AB37&gt;0,AO$4,"")</f>
        <v/>
      </c>
      <c r="AP38" s="10" t="str">
        <f>IF(Calculations!AC37&gt;0,AP$4,"")</f>
        <v/>
      </c>
      <c r="AQ38" s="10" t="str">
        <f>IF(Calculations!AD37&gt;0,AQ$4,"")</f>
        <v/>
      </c>
      <c r="AR38" s="25" t="str">
        <f>IF(Calculations!AE37&gt;0,AR$4,"")</f>
        <v/>
      </c>
    </row>
    <row r="39" spans="6:44">
      <c r="O39" s="21">
        <f t="shared" si="0"/>
        <v>2046</v>
      </c>
      <c r="P39" s="17" t="str">
        <f>IF(Calculations!C38&gt;0,P$4,"")</f>
        <v/>
      </c>
      <c r="Q39" s="10" t="str">
        <f>IF(Calculations!D38&gt;0,Q$4,"")</f>
        <v/>
      </c>
      <c r="R39" s="10" t="str">
        <f>IF(Calculations!E38&gt;0,R$4,"")</f>
        <v/>
      </c>
      <c r="S39" s="10" t="str">
        <f>IF(Calculations!F38&gt;0,S$4,"")</f>
        <v/>
      </c>
      <c r="T39" s="10" t="str">
        <f>IF(Calculations!G38&gt;0,T$4,"")</f>
        <v/>
      </c>
      <c r="U39" s="10" t="str">
        <f>IF(Calculations!H38&gt;0,U$4,"")</f>
        <v/>
      </c>
      <c r="V39" s="10" t="str">
        <f>IF(Calculations!I38&gt;0,V$4,"")</f>
        <v/>
      </c>
      <c r="W39" s="10" t="str">
        <f>IF(Calculations!J38&gt;0,W$4,"")</f>
        <v/>
      </c>
      <c r="X39" s="10" t="str">
        <f>IF(Calculations!K38&gt;0,X$4,"")</f>
        <v/>
      </c>
      <c r="Y39" s="10" t="str">
        <f>IF(Calculations!L38&gt;0,Y$4,"")</f>
        <v/>
      </c>
      <c r="Z39" s="10" t="str">
        <f>IF(Calculations!M38&gt;0,Z$4,"")</f>
        <v/>
      </c>
      <c r="AA39" s="10" t="str">
        <f>IF(Calculations!N38&gt;0,AA$4,"")</f>
        <v/>
      </c>
      <c r="AB39" s="10" t="str">
        <f>IF(Calculations!O38&gt;0,AB$4,"")</f>
        <v/>
      </c>
      <c r="AC39" s="10" t="str">
        <f>IF(Calculations!P38&gt;0,AC$4,"")</f>
        <v/>
      </c>
      <c r="AD39" s="10" t="str">
        <f>IF(Calculations!Q38&gt;0,AD$4,"")</f>
        <v>O</v>
      </c>
      <c r="AE39" s="10" t="str">
        <f>IF(Calculations!R38&gt;0,AE$4,"")</f>
        <v/>
      </c>
      <c r="AF39" s="10" t="str">
        <f>IF(Calculations!S38&gt;0,AF$4,"")</f>
        <v/>
      </c>
      <c r="AG39" s="10" t="str">
        <f>IF(Calculations!T38&gt;0,AG$4,"")</f>
        <v/>
      </c>
      <c r="AH39" s="10" t="str">
        <f>IF(Calculations!U38&gt;0,AH$4,"")</f>
        <v/>
      </c>
      <c r="AI39" s="10" t="str">
        <f>IF(Calculations!V38&gt;0,AI$4,"")</f>
        <v/>
      </c>
      <c r="AJ39" s="10" t="str">
        <f>IF(Calculations!W38&gt;0,AJ$4,"")</f>
        <v/>
      </c>
      <c r="AK39" s="10" t="str">
        <f>IF(Calculations!X38&gt;0,AK$4,"")</f>
        <v/>
      </c>
      <c r="AL39" s="10" t="str">
        <f>IF(Calculations!Y38&gt;0,AL$4,"")</f>
        <v/>
      </c>
      <c r="AM39" s="10" t="str">
        <f>IF(Calculations!Z38&gt;0,AM$4,"")</f>
        <v/>
      </c>
      <c r="AN39" s="10" t="str">
        <f>IF(Calculations!AA38&gt;0,AN$4,"")</f>
        <v/>
      </c>
      <c r="AO39" s="10" t="str">
        <f>IF(Calculations!AB38&gt;0,AO$4,"")</f>
        <v/>
      </c>
      <c r="AP39" s="10" t="str">
        <f>IF(Calculations!AC38&gt;0,AP$4,"")</f>
        <v/>
      </c>
      <c r="AQ39" s="10" t="str">
        <f>IF(Calculations!AD38&gt;0,AQ$4,"")</f>
        <v/>
      </c>
      <c r="AR39" s="25" t="str">
        <f>IF(Calculations!AE38&gt;0,AR$4,"")</f>
        <v/>
      </c>
    </row>
    <row r="40" spans="6:44">
      <c r="O40" s="21">
        <f t="shared" si="0"/>
        <v>2047</v>
      </c>
      <c r="P40" s="17" t="str">
        <f>IF(Calculations!C39&gt;0,P$4,"")</f>
        <v/>
      </c>
      <c r="Q40" s="10" t="str">
        <f>IF(Calculations!D39&gt;0,Q$4,"")</f>
        <v/>
      </c>
      <c r="R40" s="10" t="str">
        <f>IF(Calculations!E39&gt;0,R$4,"")</f>
        <v/>
      </c>
      <c r="S40" s="10" t="str">
        <f>IF(Calculations!F39&gt;0,S$4,"")</f>
        <v/>
      </c>
      <c r="T40" s="10" t="str">
        <f>IF(Calculations!G39&gt;0,T$4,"")</f>
        <v/>
      </c>
      <c r="U40" s="10" t="str">
        <f>IF(Calculations!H39&gt;0,U$4,"")</f>
        <v/>
      </c>
      <c r="V40" s="10" t="str">
        <f>IF(Calculations!I39&gt;0,V$4,"")</f>
        <v>G</v>
      </c>
      <c r="W40" s="10" t="str">
        <f>IF(Calculations!J39&gt;0,W$4,"")</f>
        <v>H</v>
      </c>
      <c r="X40" s="10" t="str">
        <f>IF(Calculations!K39&gt;0,X$4,"")</f>
        <v/>
      </c>
      <c r="Y40" s="10" t="str">
        <f>IF(Calculations!L39&gt;0,Y$4,"")</f>
        <v/>
      </c>
      <c r="Z40" s="10" t="str">
        <f>IF(Calculations!M39&gt;0,Z$4,"")</f>
        <v/>
      </c>
      <c r="AA40" s="10" t="str">
        <f>IF(Calculations!N39&gt;0,AA$4,"")</f>
        <v/>
      </c>
      <c r="AB40" s="10" t="str">
        <f>IF(Calculations!O39&gt;0,AB$4,"")</f>
        <v/>
      </c>
      <c r="AC40" s="10" t="str">
        <f>IF(Calculations!P39&gt;0,AC$4,"")</f>
        <v/>
      </c>
      <c r="AD40" s="10" t="str">
        <f>IF(Calculations!Q39&gt;0,AD$4,"")</f>
        <v/>
      </c>
      <c r="AE40" s="10" t="str">
        <f>IF(Calculations!R39&gt;0,AE$4,"")</f>
        <v/>
      </c>
      <c r="AF40" s="10" t="str">
        <f>IF(Calculations!S39&gt;0,AF$4,"")</f>
        <v/>
      </c>
      <c r="AG40" s="10" t="str">
        <f>IF(Calculations!T39&gt;0,AG$4,"")</f>
        <v/>
      </c>
      <c r="AH40" s="10" t="str">
        <f>IF(Calculations!U39&gt;0,AH$4,"")</f>
        <v/>
      </c>
      <c r="AI40" s="10" t="str">
        <f>IF(Calculations!V39&gt;0,AI$4,"")</f>
        <v/>
      </c>
      <c r="AJ40" s="10" t="str">
        <f>IF(Calculations!W39&gt;0,AJ$4,"")</f>
        <v/>
      </c>
      <c r="AK40" s="10" t="str">
        <f>IF(Calculations!X39&gt;0,AK$4,"")</f>
        <v/>
      </c>
      <c r="AL40" s="10" t="str">
        <f>IF(Calculations!Y39&gt;0,AL$4,"")</f>
        <v/>
      </c>
      <c r="AM40" s="10" t="str">
        <f>IF(Calculations!Z39&gt;0,AM$4,"")</f>
        <v/>
      </c>
      <c r="AN40" s="10" t="str">
        <f>IF(Calculations!AA39&gt;0,AN$4,"")</f>
        <v/>
      </c>
      <c r="AO40" s="10" t="str">
        <f>IF(Calculations!AB39&gt;0,AO$4,"")</f>
        <v/>
      </c>
      <c r="AP40" s="10" t="str">
        <f>IF(Calculations!AC39&gt;0,AP$4,"")</f>
        <v/>
      </c>
      <c r="AQ40" s="10" t="str">
        <f>IF(Calculations!AD39&gt;0,AQ$4,"")</f>
        <v/>
      </c>
      <c r="AR40" s="25" t="str">
        <f>IF(Calculations!AE39&gt;0,AR$4,"")</f>
        <v/>
      </c>
    </row>
    <row r="41" spans="6:44">
      <c r="O41" s="21">
        <f t="shared" si="0"/>
        <v>2048</v>
      </c>
      <c r="P41" s="17" t="str">
        <f>IF(Calculations!C40&gt;0,P$4,"")</f>
        <v/>
      </c>
      <c r="Q41" s="10" t="str">
        <f>IF(Calculations!D40&gt;0,Q$4,"")</f>
        <v/>
      </c>
      <c r="R41" s="10" t="str">
        <f>IF(Calculations!E40&gt;0,R$4,"")</f>
        <v/>
      </c>
      <c r="S41" s="10" t="str">
        <f>IF(Calculations!F40&gt;0,S$4,"")</f>
        <v/>
      </c>
      <c r="T41" s="10" t="str">
        <f>IF(Calculations!G40&gt;0,T$4,"")</f>
        <v/>
      </c>
      <c r="U41" s="10" t="str">
        <f>IF(Calculations!H40&gt;0,U$4,"")</f>
        <v/>
      </c>
      <c r="V41" s="10" t="str">
        <f>IF(Calculations!I40&gt;0,V$4,"")</f>
        <v/>
      </c>
      <c r="W41" s="10" t="str">
        <f>IF(Calculations!J40&gt;0,W$4,"")</f>
        <v/>
      </c>
      <c r="X41" s="10" t="str">
        <f>IF(Calculations!K40&gt;0,X$4,"")</f>
        <v/>
      </c>
      <c r="Y41" s="10" t="str">
        <f>IF(Calculations!L40&gt;0,Y$4,"")</f>
        <v/>
      </c>
      <c r="Z41" s="10" t="str">
        <f>IF(Calculations!M40&gt;0,Z$4,"")</f>
        <v/>
      </c>
      <c r="AA41" s="10" t="str">
        <f>IF(Calculations!N40&gt;0,AA$4,"")</f>
        <v/>
      </c>
      <c r="AB41" s="10" t="str">
        <f>IF(Calculations!O40&gt;0,AB$4,"")</f>
        <v/>
      </c>
      <c r="AC41" s="10" t="str">
        <f>IF(Calculations!P40&gt;0,AC$4,"")</f>
        <v/>
      </c>
      <c r="AD41" s="10" t="str">
        <f>IF(Calculations!Q40&gt;0,AD$4,"")</f>
        <v/>
      </c>
      <c r="AE41" s="10" t="str">
        <f>IF(Calculations!R40&gt;0,AE$4,"")</f>
        <v/>
      </c>
      <c r="AF41" s="10" t="str">
        <f>IF(Calculations!S40&gt;0,AF$4,"")</f>
        <v/>
      </c>
      <c r="AG41" s="10" t="str">
        <f>IF(Calculations!T40&gt;0,AG$4,"")</f>
        <v/>
      </c>
      <c r="AH41" s="10" t="str">
        <f>IF(Calculations!U40&gt;0,AH$4,"")</f>
        <v/>
      </c>
      <c r="AI41" s="10" t="str">
        <f>IF(Calculations!V40&gt;0,AI$4,"")</f>
        <v/>
      </c>
      <c r="AJ41" s="10" t="str">
        <f>IF(Calculations!W40&gt;0,AJ$4,"")</f>
        <v/>
      </c>
      <c r="AK41" s="10" t="str">
        <f>IF(Calculations!X40&gt;0,AK$4,"")</f>
        <v/>
      </c>
      <c r="AL41" s="10" t="str">
        <f>IF(Calculations!Y40&gt;0,AL$4,"")</f>
        <v/>
      </c>
      <c r="AM41" s="10" t="str">
        <f>IF(Calculations!Z40&gt;0,AM$4,"")</f>
        <v/>
      </c>
      <c r="AN41" s="10" t="str">
        <f>IF(Calculations!AA40&gt;0,AN$4,"")</f>
        <v/>
      </c>
      <c r="AO41" s="10" t="str">
        <f>IF(Calculations!AB40&gt;0,AO$4,"")</f>
        <v/>
      </c>
      <c r="AP41" s="10" t="str">
        <f>IF(Calculations!AC40&gt;0,AP$4,"")</f>
        <v/>
      </c>
      <c r="AQ41" s="10" t="str">
        <f>IF(Calculations!AD40&gt;0,AQ$4,"")</f>
        <v/>
      </c>
      <c r="AR41" s="25" t="str">
        <f>IF(Calculations!AE40&gt;0,AR$4,"")</f>
        <v/>
      </c>
    </row>
    <row r="42" spans="6:44">
      <c r="O42" s="21">
        <f t="shared" si="0"/>
        <v>2049</v>
      </c>
      <c r="P42" s="17" t="str">
        <f>IF(Calculations!C41&gt;0,P$4,"")</f>
        <v/>
      </c>
      <c r="Q42" s="10" t="str">
        <f>IF(Calculations!D41&gt;0,Q$4,"")</f>
        <v/>
      </c>
      <c r="R42" s="10" t="str">
        <f>IF(Calculations!E41&gt;0,R$4,"")</f>
        <v/>
      </c>
      <c r="S42" s="10" t="str">
        <f>IF(Calculations!F41&gt;0,S$4,"")</f>
        <v/>
      </c>
      <c r="T42" s="10" t="str">
        <f>IF(Calculations!G41&gt;0,T$4,"")</f>
        <v/>
      </c>
      <c r="U42" s="10" t="str">
        <f>IF(Calculations!H41&gt;0,U$4,"")</f>
        <v/>
      </c>
      <c r="V42" s="10" t="str">
        <f>IF(Calculations!I41&gt;0,V$4,"")</f>
        <v/>
      </c>
      <c r="W42" s="10" t="str">
        <f>IF(Calculations!J41&gt;0,W$4,"")</f>
        <v/>
      </c>
      <c r="X42" s="10" t="str">
        <f>IF(Calculations!K41&gt;0,X$4,"")</f>
        <v/>
      </c>
      <c r="Y42" s="10" t="str">
        <f>IF(Calculations!L41&gt;0,Y$4,"")</f>
        <v/>
      </c>
      <c r="Z42" s="10" t="str">
        <f>IF(Calculations!M41&gt;0,Z$4,"")</f>
        <v/>
      </c>
      <c r="AA42" s="10" t="str">
        <f>IF(Calculations!N41&gt;0,AA$4,"")</f>
        <v>L</v>
      </c>
      <c r="AB42" s="10" t="str">
        <f>IF(Calculations!O41&gt;0,AB$4,"")</f>
        <v/>
      </c>
      <c r="AC42" s="10" t="str">
        <f>IF(Calculations!P41&gt;0,AC$4,"")</f>
        <v/>
      </c>
      <c r="AD42" s="10" t="str">
        <f>IF(Calculations!Q41&gt;0,AD$4,"")</f>
        <v/>
      </c>
      <c r="AE42" s="10" t="str">
        <f>IF(Calculations!R41&gt;0,AE$4,"")</f>
        <v/>
      </c>
      <c r="AF42" s="10" t="str">
        <f>IF(Calculations!S41&gt;0,AF$4,"")</f>
        <v/>
      </c>
      <c r="AG42" s="10" t="str">
        <f>IF(Calculations!T41&gt;0,AG$4,"")</f>
        <v/>
      </c>
      <c r="AH42" s="10" t="str">
        <f>IF(Calculations!U41&gt;0,AH$4,"")</f>
        <v/>
      </c>
      <c r="AI42" s="10" t="str">
        <f>IF(Calculations!V41&gt;0,AI$4,"")</f>
        <v/>
      </c>
      <c r="AJ42" s="10" t="str">
        <f>IF(Calculations!W41&gt;0,AJ$4,"")</f>
        <v/>
      </c>
      <c r="AK42" s="10" t="str">
        <f>IF(Calculations!X41&gt;0,AK$4,"")</f>
        <v/>
      </c>
      <c r="AL42" s="10" t="str">
        <f>IF(Calculations!Y41&gt;0,AL$4,"")</f>
        <v/>
      </c>
      <c r="AM42" s="10" t="str">
        <f>IF(Calculations!Z41&gt;0,AM$4,"")</f>
        <v/>
      </c>
      <c r="AN42" s="10" t="str">
        <f>IF(Calculations!AA41&gt;0,AN$4,"")</f>
        <v/>
      </c>
      <c r="AO42" s="10" t="str">
        <f>IF(Calculations!AB41&gt;0,AO$4,"")</f>
        <v/>
      </c>
      <c r="AP42" s="10" t="str">
        <f>IF(Calculations!AC41&gt;0,AP$4,"")</f>
        <v/>
      </c>
      <c r="AQ42" s="10" t="str">
        <f>IF(Calculations!AD41&gt;0,AQ$4,"")</f>
        <v/>
      </c>
      <c r="AR42" s="25" t="str">
        <f>IF(Calculations!AE41&gt;0,AR$4,"")</f>
        <v/>
      </c>
    </row>
    <row r="43" spans="6:44">
      <c r="O43" s="21">
        <f>O42+1</f>
        <v>2050</v>
      </c>
      <c r="P43" s="17" t="str">
        <f>IF(Calculations!C42&gt;0,P$4,"")</f>
        <v/>
      </c>
      <c r="Q43" s="10" t="str">
        <f>IF(Calculations!D42&gt;0,Q$4,"")</f>
        <v/>
      </c>
      <c r="R43" s="10" t="str">
        <f>IF(Calculations!E42&gt;0,R$4,"")</f>
        <v/>
      </c>
      <c r="S43" s="10" t="str">
        <f>IF(Calculations!F42&gt;0,S$4,"")</f>
        <v/>
      </c>
      <c r="T43" s="10" t="str">
        <f>IF(Calculations!G42&gt;0,T$4,"")</f>
        <v/>
      </c>
      <c r="U43" s="10" t="str">
        <f>IF(Calculations!H42&gt;0,U$4,"")</f>
        <v/>
      </c>
      <c r="V43" s="10" t="str">
        <f>IF(Calculations!I42&gt;0,V$4,"")</f>
        <v/>
      </c>
      <c r="W43" s="10" t="str">
        <f>IF(Calculations!J42&gt;0,W$4,"")</f>
        <v/>
      </c>
      <c r="X43" s="10" t="str">
        <f>IF(Calculations!K42&gt;0,X$4,"")</f>
        <v/>
      </c>
      <c r="Y43" s="10" t="str">
        <f>IF(Calculations!L42&gt;0,Y$4,"")</f>
        <v/>
      </c>
      <c r="Z43" s="10" t="str">
        <f>IF(Calculations!M42&gt;0,Z$4,"")</f>
        <v/>
      </c>
      <c r="AA43" s="10" t="str">
        <f>IF(Calculations!N42&gt;0,AA$4,"")</f>
        <v/>
      </c>
      <c r="AB43" s="10" t="str">
        <f>IF(Calculations!O42&gt;0,AB$4,"")</f>
        <v/>
      </c>
      <c r="AC43" s="10" t="str">
        <f>IF(Calculations!P42&gt;0,AC$4,"")</f>
        <v/>
      </c>
      <c r="AD43" s="10" t="str">
        <f>IF(Calculations!Q42&gt;0,AD$4,"")</f>
        <v/>
      </c>
      <c r="AE43" s="10" t="str">
        <f>IF(Calculations!R42&gt;0,AE$4,"")</f>
        <v/>
      </c>
      <c r="AF43" s="10" t="str">
        <f>IF(Calculations!S42&gt;0,AF$4,"")</f>
        <v/>
      </c>
      <c r="AG43" s="10" t="str">
        <f>IF(Calculations!T42&gt;0,AG$4,"")</f>
        <v/>
      </c>
      <c r="AH43" s="10" t="str">
        <f>IF(Calculations!U42&gt;0,AH$4,"")</f>
        <v/>
      </c>
      <c r="AI43" s="10" t="str">
        <f>IF(Calculations!V42&gt;0,AI$4,"")</f>
        <v/>
      </c>
      <c r="AJ43" s="10" t="str">
        <f>IF(Calculations!W42&gt;0,AJ$4,"")</f>
        <v/>
      </c>
      <c r="AK43" s="10" t="str">
        <f>IF(Calculations!X42&gt;0,AK$4,"")</f>
        <v/>
      </c>
      <c r="AL43" s="10" t="str">
        <f>IF(Calculations!Y42&gt;0,AL$4,"")</f>
        <v/>
      </c>
      <c r="AM43" s="10" t="str">
        <f>IF(Calculations!Z42&gt;0,AM$4,"")</f>
        <v/>
      </c>
      <c r="AN43" s="10" t="str">
        <f>IF(Calculations!AA42&gt;0,AN$4,"")</f>
        <v/>
      </c>
      <c r="AO43" s="10" t="str">
        <f>IF(Calculations!AB42&gt;0,AO$4,"")</f>
        <v/>
      </c>
      <c r="AP43" s="10" t="str">
        <f>IF(Calculations!AC42&gt;0,AP$4,"")</f>
        <v/>
      </c>
      <c r="AQ43" s="10" t="str">
        <f>IF(Calculations!AD42&gt;0,AQ$4,"")</f>
        <v/>
      </c>
      <c r="AR43" s="25" t="str">
        <f>IF(Calculations!AE42&gt;0,AR$4,"")</f>
        <v/>
      </c>
    </row>
    <row r="44" spans="6:44">
      <c r="O44" s="21">
        <f t="shared" si="0"/>
        <v>2051</v>
      </c>
      <c r="P44" s="17" t="str">
        <f>IF(Calculations!C43&gt;0,P$4,"")</f>
        <v/>
      </c>
      <c r="Q44" s="10" t="str">
        <f>IF(Calculations!D43&gt;0,Q$4,"")</f>
        <v/>
      </c>
      <c r="R44" s="10" t="str">
        <f>IF(Calculations!E43&gt;0,R$4,"")</f>
        <v/>
      </c>
      <c r="S44" s="10" t="str">
        <f>IF(Calculations!F43&gt;0,S$4,"")</f>
        <v/>
      </c>
      <c r="T44" s="10" t="str">
        <f>IF(Calculations!G43&gt;0,T$4,"")</f>
        <v/>
      </c>
      <c r="U44" s="10" t="str">
        <f>IF(Calculations!H43&gt;0,U$4,"")</f>
        <v/>
      </c>
      <c r="V44" s="10" t="str">
        <f>IF(Calculations!I43&gt;0,V$4,"")</f>
        <v/>
      </c>
      <c r="W44" s="10" t="str">
        <f>IF(Calculations!J43&gt;0,W$4,"")</f>
        <v/>
      </c>
      <c r="X44" s="10" t="str">
        <f>IF(Calculations!K43&gt;0,X$4,"")</f>
        <v>I</v>
      </c>
      <c r="Y44" s="10" t="str">
        <f>IF(Calculations!L43&gt;0,Y$4,"")</f>
        <v/>
      </c>
      <c r="Z44" s="10" t="str">
        <f>IF(Calculations!M43&gt;0,Z$4,"")</f>
        <v/>
      </c>
      <c r="AA44" s="10" t="str">
        <f>IF(Calculations!N43&gt;0,AA$4,"")</f>
        <v/>
      </c>
      <c r="AB44" s="10" t="str">
        <f>IF(Calculations!O43&gt;0,AB$4,"")</f>
        <v/>
      </c>
      <c r="AC44" s="10" t="str">
        <f>IF(Calculations!P43&gt;0,AC$4,"")</f>
        <v/>
      </c>
      <c r="AD44" s="10" t="str">
        <f>IF(Calculations!Q43&gt;0,AD$4,"")</f>
        <v/>
      </c>
      <c r="AE44" s="10" t="str">
        <f>IF(Calculations!R43&gt;0,AE$4,"")</f>
        <v/>
      </c>
      <c r="AF44" s="10" t="str">
        <f>IF(Calculations!S43&gt;0,AF$4,"")</f>
        <v/>
      </c>
      <c r="AG44" s="10" t="str">
        <f>IF(Calculations!T43&gt;0,AG$4,"")</f>
        <v/>
      </c>
      <c r="AH44" s="10" t="str">
        <f>IF(Calculations!U43&gt;0,AH$4,"")</f>
        <v/>
      </c>
      <c r="AI44" s="10" t="str">
        <f>IF(Calculations!V43&gt;0,AI$4,"")</f>
        <v/>
      </c>
      <c r="AJ44" s="10" t="str">
        <f>IF(Calculations!W43&gt;0,AJ$4,"")</f>
        <v/>
      </c>
      <c r="AK44" s="10" t="str">
        <f>IF(Calculations!X43&gt;0,AK$4,"")</f>
        <v/>
      </c>
      <c r="AL44" s="10" t="str">
        <f>IF(Calculations!Y43&gt;0,AL$4,"")</f>
        <v/>
      </c>
      <c r="AM44" s="10" t="str">
        <f>IF(Calculations!Z43&gt;0,AM$4,"")</f>
        <v/>
      </c>
      <c r="AN44" s="10" t="str">
        <f>IF(Calculations!AA43&gt;0,AN$4,"")</f>
        <v/>
      </c>
      <c r="AO44" s="10" t="str">
        <f>IF(Calculations!AB43&gt;0,AO$4,"")</f>
        <v/>
      </c>
      <c r="AP44" s="10" t="str">
        <f>IF(Calculations!AC43&gt;0,AP$4,"")</f>
        <v/>
      </c>
      <c r="AQ44" s="10" t="str">
        <f>IF(Calculations!AD43&gt;0,AQ$4,"")</f>
        <v/>
      </c>
      <c r="AR44" s="25" t="str">
        <f>IF(Calculations!AE43&gt;0,AR$4,"")</f>
        <v/>
      </c>
    </row>
    <row r="45" spans="6:44">
      <c r="O45" s="21">
        <f t="shared" si="0"/>
        <v>2052</v>
      </c>
      <c r="P45" s="17" t="str">
        <f>IF(Calculations!C44&gt;0,P$4,"")</f>
        <v/>
      </c>
      <c r="Q45" s="10" t="str">
        <f>IF(Calculations!D44&gt;0,Q$4,"")</f>
        <v/>
      </c>
      <c r="R45" s="10" t="str">
        <f>IF(Calculations!E44&gt;0,R$4,"")</f>
        <v/>
      </c>
      <c r="S45" s="10" t="str">
        <f>IF(Calculations!F44&gt;0,S$4,"")</f>
        <v/>
      </c>
      <c r="T45" s="10" t="str">
        <f>IF(Calculations!G44&gt;0,T$4,"")</f>
        <v/>
      </c>
      <c r="U45" s="10" t="str">
        <f>IF(Calculations!H44&gt;0,U$4,"")</f>
        <v/>
      </c>
      <c r="V45" s="10" t="str">
        <f>IF(Calculations!I44&gt;0,V$4,"")</f>
        <v/>
      </c>
      <c r="W45" s="10" t="str">
        <f>IF(Calculations!J44&gt;0,W$4,"")</f>
        <v>H</v>
      </c>
      <c r="X45" s="10" t="str">
        <f>IF(Calculations!K44&gt;0,X$4,"")</f>
        <v/>
      </c>
      <c r="Y45" s="10" t="str">
        <f>IF(Calculations!L44&gt;0,Y$4,"")</f>
        <v/>
      </c>
      <c r="Z45" s="10" t="str">
        <f>IF(Calculations!M44&gt;0,Z$4,"")</f>
        <v/>
      </c>
      <c r="AA45" s="10" t="str">
        <f>IF(Calculations!N44&gt;0,AA$4,"")</f>
        <v/>
      </c>
      <c r="AB45" s="10" t="str">
        <f>IF(Calculations!O44&gt;0,AB$4,"")</f>
        <v/>
      </c>
      <c r="AC45" s="10" t="str">
        <f>IF(Calculations!P44&gt;0,AC$4,"")</f>
        <v/>
      </c>
      <c r="AD45" s="10" t="str">
        <f>IF(Calculations!Q44&gt;0,AD$4,"")</f>
        <v/>
      </c>
      <c r="AE45" s="10" t="str">
        <f>IF(Calculations!R44&gt;0,AE$4,"")</f>
        <v/>
      </c>
      <c r="AF45" s="10" t="str">
        <f>IF(Calculations!S44&gt;0,AF$4,"")</f>
        <v/>
      </c>
      <c r="AG45" s="10" t="str">
        <f>IF(Calculations!T44&gt;0,AG$4,"")</f>
        <v/>
      </c>
      <c r="AH45" s="10" t="str">
        <f>IF(Calculations!U44&gt;0,AH$4,"")</f>
        <v/>
      </c>
      <c r="AI45" s="10" t="str">
        <f>IF(Calculations!V44&gt;0,AI$4,"")</f>
        <v/>
      </c>
      <c r="AJ45" s="10" t="str">
        <f>IF(Calculations!W44&gt;0,AJ$4,"")</f>
        <v/>
      </c>
      <c r="AK45" s="10" t="str">
        <f>IF(Calculations!X44&gt;0,AK$4,"")</f>
        <v/>
      </c>
      <c r="AL45" s="10" t="str">
        <f>IF(Calculations!Y44&gt;0,AL$4,"")</f>
        <v/>
      </c>
      <c r="AM45" s="10" t="str">
        <f>IF(Calculations!Z44&gt;0,AM$4,"")</f>
        <v/>
      </c>
      <c r="AN45" s="10" t="str">
        <f>IF(Calculations!AA44&gt;0,AN$4,"")</f>
        <v/>
      </c>
      <c r="AO45" s="10" t="str">
        <f>IF(Calculations!AB44&gt;0,AO$4,"")</f>
        <v/>
      </c>
      <c r="AP45" s="10" t="str">
        <f>IF(Calculations!AC44&gt;0,AP$4,"")</f>
        <v/>
      </c>
      <c r="AQ45" s="10" t="str">
        <f>IF(Calculations!AD44&gt;0,AQ$4,"")</f>
        <v/>
      </c>
      <c r="AR45" s="25" t="str">
        <f>IF(Calculations!AE44&gt;0,AR$4,"")</f>
        <v/>
      </c>
    </row>
    <row r="46" spans="6:44">
      <c r="O46" s="21">
        <f t="shared" si="0"/>
        <v>2053</v>
      </c>
      <c r="P46" s="17" t="str">
        <f>IF(Calculations!C45&gt;0,P$4,"")</f>
        <v/>
      </c>
      <c r="Q46" s="10" t="str">
        <f>IF(Calculations!D45&gt;0,Q$4,"")</f>
        <v/>
      </c>
      <c r="R46" s="10" t="str">
        <f>IF(Calculations!E45&gt;0,R$4,"")</f>
        <v/>
      </c>
      <c r="S46" s="10" t="str">
        <f>IF(Calculations!F45&gt;0,S$4,"")</f>
        <v/>
      </c>
      <c r="T46" s="10" t="str">
        <f>IF(Calculations!G45&gt;0,T$4,"")</f>
        <v/>
      </c>
      <c r="U46" s="10" t="str">
        <f>IF(Calculations!H45&gt;0,U$4,"")</f>
        <v/>
      </c>
      <c r="V46" s="10" t="str">
        <f>IF(Calculations!I45&gt;0,V$4,"")</f>
        <v/>
      </c>
      <c r="W46" s="10" t="str">
        <f>IF(Calculations!J45&gt;0,W$4,"")</f>
        <v/>
      </c>
      <c r="X46" s="10" t="str">
        <f>IF(Calculations!K45&gt;0,X$4,"")</f>
        <v/>
      </c>
      <c r="Y46" s="10" t="str">
        <f>IF(Calculations!L45&gt;0,Y$4,"")</f>
        <v/>
      </c>
      <c r="Z46" s="10" t="str">
        <f>IF(Calculations!M45&gt;0,Z$4,"")</f>
        <v/>
      </c>
      <c r="AA46" s="10" t="str">
        <f>IF(Calculations!N45&gt;0,AA$4,"")</f>
        <v/>
      </c>
      <c r="AB46" s="10" t="str">
        <f>IF(Calculations!O45&gt;0,AB$4,"")</f>
        <v/>
      </c>
      <c r="AC46" s="10" t="str">
        <f>IF(Calculations!P45&gt;0,AC$4,"")</f>
        <v/>
      </c>
      <c r="AD46" s="10" t="str">
        <f>IF(Calculations!Q45&gt;0,AD$4,"")</f>
        <v>O</v>
      </c>
      <c r="AE46" s="10" t="str">
        <f>IF(Calculations!R45&gt;0,AE$4,"")</f>
        <v/>
      </c>
      <c r="AF46" s="10" t="str">
        <f>IF(Calculations!S45&gt;0,AF$4,"")</f>
        <v/>
      </c>
      <c r="AG46" s="10" t="str">
        <f>IF(Calculations!T45&gt;0,AG$4,"")</f>
        <v/>
      </c>
      <c r="AH46" s="10" t="str">
        <f>IF(Calculations!U45&gt;0,AH$4,"")</f>
        <v/>
      </c>
      <c r="AI46" s="10" t="str">
        <f>IF(Calculations!V45&gt;0,AI$4,"")</f>
        <v/>
      </c>
      <c r="AJ46" s="10" t="str">
        <f>IF(Calculations!W45&gt;0,AJ$4,"")</f>
        <v/>
      </c>
      <c r="AK46" s="10" t="str">
        <f>IF(Calculations!X45&gt;0,AK$4,"")</f>
        <v/>
      </c>
      <c r="AL46" s="10" t="str">
        <f>IF(Calculations!Y45&gt;0,AL$4,"")</f>
        <v/>
      </c>
      <c r="AM46" s="10" t="str">
        <f>IF(Calculations!Z45&gt;0,AM$4,"")</f>
        <v/>
      </c>
      <c r="AN46" s="10" t="str">
        <f>IF(Calculations!AA45&gt;0,AN$4,"")</f>
        <v/>
      </c>
      <c r="AO46" s="10" t="str">
        <f>IF(Calculations!AB45&gt;0,AO$4,"")</f>
        <v/>
      </c>
      <c r="AP46" s="10" t="str">
        <f>IF(Calculations!AC45&gt;0,AP$4,"")</f>
        <v/>
      </c>
      <c r="AQ46" s="10" t="str">
        <f>IF(Calculations!AD45&gt;0,AQ$4,"")</f>
        <v/>
      </c>
      <c r="AR46" s="25" t="str">
        <f>IF(Calculations!AE45&gt;0,AR$4,"")</f>
        <v/>
      </c>
    </row>
    <row r="47" spans="6:44">
      <c r="O47" s="21">
        <f t="shared" si="0"/>
        <v>2054</v>
      </c>
      <c r="P47" s="17" t="str">
        <f>IF(Calculations!C46&gt;0,P$4,"")</f>
        <v/>
      </c>
      <c r="Q47" s="10" t="str">
        <f>IF(Calculations!D46&gt;0,Q$4,"")</f>
        <v/>
      </c>
      <c r="R47" s="10" t="str">
        <f>IF(Calculations!E46&gt;0,R$4,"")</f>
        <v/>
      </c>
      <c r="S47" s="10" t="str">
        <f>IF(Calculations!F46&gt;0,S$4,"")</f>
        <v/>
      </c>
      <c r="T47" s="10" t="str">
        <f>IF(Calculations!G46&gt;0,T$4,"")</f>
        <v/>
      </c>
      <c r="U47" s="10" t="str">
        <f>IF(Calculations!H46&gt;0,U$4,"")</f>
        <v/>
      </c>
      <c r="V47" s="10" t="str">
        <f>IF(Calculations!I46&gt;0,V$4,"")</f>
        <v>G</v>
      </c>
      <c r="W47" s="10" t="str">
        <f>IF(Calculations!J46&gt;0,W$4,"")</f>
        <v/>
      </c>
      <c r="X47" s="10" t="str">
        <f>IF(Calculations!K46&gt;0,X$4,"")</f>
        <v/>
      </c>
      <c r="Y47" s="10" t="str">
        <f>IF(Calculations!L46&gt;0,Y$4,"")</f>
        <v/>
      </c>
      <c r="Z47" s="10" t="str">
        <f>IF(Calculations!M46&gt;0,Z$4,"")</f>
        <v/>
      </c>
      <c r="AA47" s="10" t="str">
        <f>IF(Calculations!N46&gt;0,AA$4,"")</f>
        <v/>
      </c>
      <c r="AB47" s="10" t="str">
        <f>IF(Calculations!O46&gt;0,AB$4,"")</f>
        <v/>
      </c>
      <c r="AC47" s="10" t="str">
        <f>IF(Calculations!P46&gt;0,AC$4,"")</f>
        <v/>
      </c>
      <c r="AD47" s="10" t="str">
        <f>IF(Calculations!Q46&gt;0,AD$4,"")</f>
        <v/>
      </c>
      <c r="AE47" s="10" t="str">
        <f>IF(Calculations!R46&gt;0,AE$4,"")</f>
        <v/>
      </c>
      <c r="AF47" s="10" t="str">
        <f>IF(Calculations!S46&gt;0,AF$4,"")</f>
        <v/>
      </c>
      <c r="AG47" s="10" t="str">
        <f>IF(Calculations!T46&gt;0,AG$4,"")</f>
        <v/>
      </c>
      <c r="AH47" s="10" t="str">
        <f>IF(Calculations!U46&gt;0,AH$4,"")</f>
        <v/>
      </c>
      <c r="AI47" s="10" t="str">
        <f>IF(Calculations!V46&gt;0,AI$4,"")</f>
        <v/>
      </c>
      <c r="AJ47" s="10" t="str">
        <f>IF(Calculations!W46&gt;0,AJ$4,"")</f>
        <v/>
      </c>
      <c r="AK47" s="10" t="str">
        <f>IF(Calculations!X46&gt;0,AK$4,"")</f>
        <v/>
      </c>
      <c r="AL47" s="10" t="str">
        <f>IF(Calculations!Y46&gt;0,AL$4,"")</f>
        <v/>
      </c>
      <c r="AM47" s="10" t="str">
        <f>IF(Calculations!Z46&gt;0,AM$4,"")</f>
        <v/>
      </c>
      <c r="AN47" s="10" t="str">
        <f>IF(Calculations!AA46&gt;0,AN$4,"")</f>
        <v/>
      </c>
      <c r="AO47" s="10" t="str">
        <f>IF(Calculations!AB46&gt;0,AO$4,"")</f>
        <v/>
      </c>
      <c r="AP47" s="10" t="str">
        <f>IF(Calculations!AC46&gt;0,AP$4,"")</f>
        <v/>
      </c>
      <c r="AQ47" s="10" t="str">
        <f>IF(Calculations!AD46&gt;0,AQ$4,"")</f>
        <v/>
      </c>
      <c r="AR47" s="25" t="str">
        <f>IF(Calculations!AE46&gt;0,AR$4,"")</f>
        <v/>
      </c>
    </row>
    <row r="48" spans="6:44">
      <c r="O48" s="21">
        <f t="shared" si="0"/>
        <v>2055</v>
      </c>
      <c r="P48" s="17" t="str">
        <f>IF(Calculations!C47&gt;0,P$4,"")</f>
        <v/>
      </c>
      <c r="Q48" s="10" t="str">
        <f>IF(Calculations!D47&gt;0,Q$4,"")</f>
        <v/>
      </c>
      <c r="R48" s="10" t="str">
        <f>IF(Calculations!E47&gt;0,R$4,"")</f>
        <v/>
      </c>
      <c r="S48" s="10" t="str">
        <f>IF(Calculations!F47&gt;0,S$4,"")</f>
        <v/>
      </c>
      <c r="T48" s="10" t="str">
        <f>IF(Calculations!G47&gt;0,T$4,"")</f>
        <v/>
      </c>
      <c r="U48" s="10" t="str">
        <f>IF(Calculations!H47&gt;0,U$4,"")</f>
        <v/>
      </c>
      <c r="V48" s="10" t="str">
        <f>IF(Calculations!I47&gt;0,V$4,"")</f>
        <v/>
      </c>
      <c r="W48" s="10" t="str">
        <f>IF(Calculations!J47&gt;0,W$4,"")</f>
        <v/>
      </c>
      <c r="X48" s="10" t="str">
        <f>IF(Calculations!K47&gt;0,X$4,"")</f>
        <v/>
      </c>
      <c r="Y48" s="10" t="str">
        <f>IF(Calculations!L47&gt;0,Y$4,"")</f>
        <v/>
      </c>
      <c r="Z48" s="10" t="str">
        <f>IF(Calculations!M47&gt;0,Z$4,"")</f>
        <v/>
      </c>
      <c r="AA48" s="10" t="str">
        <f>IF(Calculations!N47&gt;0,AA$4,"")</f>
        <v/>
      </c>
      <c r="AB48" s="10" t="str">
        <f>IF(Calculations!O47&gt;0,AB$4,"")</f>
        <v/>
      </c>
      <c r="AC48" s="10" t="str">
        <f>IF(Calculations!P47&gt;0,AC$4,"")</f>
        <v/>
      </c>
      <c r="AD48" s="10" t="str">
        <f>IF(Calculations!Q47&gt;0,AD$4,"")</f>
        <v/>
      </c>
      <c r="AE48" s="10" t="str">
        <f>IF(Calculations!R47&gt;0,AE$4,"")</f>
        <v/>
      </c>
      <c r="AF48" s="10" t="str">
        <f>IF(Calculations!S47&gt;0,AF$4,"")</f>
        <v/>
      </c>
      <c r="AG48" s="10" t="str">
        <f>IF(Calculations!T47&gt;0,AG$4,"")</f>
        <v/>
      </c>
      <c r="AH48" s="10" t="str">
        <f>IF(Calculations!U47&gt;0,AH$4,"")</f>
        <v/>
      </c>
      <c r="AI48" s="10" t="str">
        <f>IF(Calculations!V47&gt;0,AI$4,"")</f>
        <v/>
      </c>
      <c r="AJ48" s="10" t="str">
        <f>IF(Calculations!W47&gt;0,AJ$4,"")</f>
        <v/>
      </c>
      <c r="AK48" s="10" t="str">
        <f>IF(Calculations!X47&gt;0,AK$4,"")</f>
        <v/>
      </c>
      <c r="AL48" s="10" t="str">
        <f>IF(Calculations!Y47&gt;0,AL$4,"")</f>
        <v/>
      </c>
      <c r="AM48" s="10" t="str">
        <f>IF(Calculations!Z47&gt;0,AM$4,"")</f>
        <v/>
      </c>
      <c r="AN48" s="10" t="str">
        <f>IF(Calculations!AA47&gt;0,AN$4,"")</f>
        <v/>
      </c>
      <c r="AO48" s="10" t="str">
        <f>IF(Calculations!AB47&gt;0,AO$4,"")</f>
        <v/>
      </c>
      <c r="AP48" s="10" t="str">
        <f>IF(Calculations!AC47&gt;0,AP$4,"")</f>
        <v/>
      </c>
      <c r="AQ48" s="10" t="str">
        <f>IF(Calculations!AD47&gt;0,AQ$4,"")</f>
        <v/>
      </c>
      <c r="AR48" s="25" t="str">
        <f>IF(Calculations!AE47&gt;0,AR$4,"")</f>
        <v/>
      </c>
    </row>
    <row r="49" spans="15:44">
      <c r="O49" s="21">
        <f t="shared" si="0"/>
        <v>2056</v>
      </c>
      <c r="P49" s="17" t="str">
        <f>IF(Calculations!C48&gt;0,P$4,"")</f>
        <v/>
      </c>
      <c r="Q49" s="10" t="str">
        <f>IF(Calculations!D48&gt;0,Q$4,"")</f>
        <v/>
      </c>
      <c r="R49" s="10" t="str">
        <f>IF(Calculations!E48&gt;0,R$4,"")</f>
        <v/>
      </c>
      <c r="S49" s="10" t="str">
        <f>IF(Calculations!F48&gt;0,S$4,"")</f>
        <v/>
      </c>
      <c r="T49" s="10" t="str">
        <f>IF(Calculations!G48&gt;0,T$4,"")</f>
        <v/>
      </c>
      <c r="U49" s="10" t="str">
        <f>IF(Calculations!H48&gt;0,U$4,"")</f>
        <v/>
      </c>
      <c r="V49" s="10" t="str">
        <f>IF(Calculations!I48&gt;0,V$4,"")</f>
        <v/>
      </c>
      <c r="W49" s="10" t="str">
        <f>IF(Calculations!J48&gt;0,W$4,"")</f>
        <v/>
      </c>
      <c r="X49" s="10" t="str">
        <f>IF(Calculations!K48&gt;0,X$4,"")</f>
        <v/>
      </c>
      <c r="Y49" s="10" t="str">
        <f>IF(Calculations!L48&gt;0,Y$4,"")</f>
        <v/>
      </c>
      <c r="Z49" s="10" t="str">
        <f>IF(Calculations!M48&gt;0,Z$4,"")</f>
        <v/>
      </c>
      <c r="AA49" s="10" t="str">
        <f>IF(Calculations!N48&gt;0,AA$4,"")</f>
        <v/>
      </c>
      <c r="AB49" s="10" t="str">
        <f>IF(Calculations!O48&gt;0,AB$4,"")</f>
        <v/>
      </c>
      <c r="AC49" s="10" t="str">
        <f>IF(Calculations!P48&gt;0,AC$4,"")</f>
        <v/>
      </c>
      <c r="AD49" s="10" t="str">
        <f>IF(Calculations!Q48&gt;0,AD$4,"")</f>
        <v/>
      </c>
      <c r="AE49" s="10" t="str">
        <f>IF(Calculations!R48&gt;0,AE$4,"")</f>
        <v/>
      </c>
      <c r="AF49" s="10" t="str">
        <f>IF(Calculations!S48&gt;0,AF$4,"")</f>
        <v/>
      </c>
      <c r="AG49" s="10" t="str">
        <f>IF(Calculations!T48&gt;0,AG$4,"")</f>
        <v/>
      </c>
      <c r="AH49" s="10" t="str">
        <f>IF(Calculations!U48&gt;0,AH$4,"")</f>
        <v/>
      </c>
      <c r="AI49" s="10" t="str">
        <f>IF(Calculations!V48&gt;0,AI$4,"")</f>
        <v/>
      </c>
      <c r="AJ49" s="10" t="str">
        <f>IF(Calculations!W48&gt;0,AJ$4,"")</f>
        <v/>
      </c>
      <c r="AK49" s="10" t="str">
        <f>IF(Calculations!X48&gt;0,AK$4,"")</f>
        <v/>
      </c>
      <c r="AL49" s="10" t="str">
        <f>IF(Calculations!Y48&gt;0,AL$4,"")</f>
        <v/>
      </c>
      <c r="AM49" s="10" t="str">
        <f>IF(Calculations!Z48&gt;0,AM$4,"")</f>
        <v/>
      </c>
      <c r="AN49" s="10" t="str">
        <f>IF(Calculations!AA48&gt;0,AN$4,"")</f>
        <v/>
      </c>
      <c r="AO49" s="10" t="str">
        <f>IF(Calculations!AB48&gt;0,AO$4,"")</f>
        <v/>
      </c>
      <c r="AP49" s="10" t="str">
        <f>IF(Calculations!AC48&gt;0,AP$4,"")</f>
        <v/>
      </c>
      <c r="AQ49" s="10" t="str">
        <f>IF(Calculations!AD48&gt;0,AQ$4,"")</f>
        <v/>
      </c>
      <c r="AR49" s="25" t="str">
        <f>IF(Calculations!AE48&gt;0,AR$4,"")</f>
        <v/>
      </c>
    </row>
    <row r="50" spans="15:44">
      <c r="O50" s="21">
        <f t="shared" si="0"/>
        <v>2057</v>
      </c>
      <c r="P50" s="17" t="str">
        <f>IF(Calculations!C49&gt;0,P$4,"")</f>
        <v/>
      </c>
      <c r="Q50" s="10" t="str">
        <f>IF(Calculations!D49&gt;0,Q$4,"")</f>
        <v/>
      </c>
      <c r="R50" s="10" t="str">
        <f>IF(Calculations!E49&gt;0,R$4,"")</f>
        <v/>
      </c>
      <c r="S50" s="10" t="str">
        <f>IF(Calculations!F49&gt;0,S$4,"")</f>
        <v/>
      </c>
      <c r="T50" s="10" t="str">
        <f>IF(Calculations!G49&gt;0,T$4,"")</f>
        <v/>
      </c>
      <c r="U50" s="10" t="str">
        <f>IF(Calculations!H49&gt;0,U$4,"")</f>
        <v/>
      </c>
      <c r="V50" s="10" t="str">
        <f>IF(Calculations!I49&gt;0,V$4,"")</f>
        <v/>
      </c>
      <c r="W50" s="10" t="str">
        <f>IF(Calculations!J49&gt;0,W$4,"")</f>
        <v>H</v>
      </c>
      <c r="X50" s="10" t="str">
        <f>IF(Calculations!K49&gt;0,X$4,"")</f>
        <v/>
      </c>
      <c r="Y50" s="10" t="str">
        <f>IF(Calculations!L49&gt;0,Y$4,"")</f>
        <v/>
      </c>
      <c r="Z50" s="10" t="str">
        <f>IF(Calculations!M49&gt;0,Z$4,"")</f>
        <v/>
      </c>
      <c r="AA50" s="10" t="str">
        <f>IF(Calculations!N49&gt;0,AA$4,"")</f>
        <v/>
      </c>
      <c r="AB50" s="10" t="str">
        <f>IF(Calculations!O49&gt;0,AB$4,"")</f>
        <v/>
      </c>
      <c r="AC50" s="10" t="str">
        <f>IF(Calculations!P49&gt;0,AC$4,"")</f>
        <v/>
      </c>
      <c r="AD50" s="10" t="str">
        <f>IF(Calculations!Q49&gt;0,AD$4,"")</f>
        <v/>
      </c>
      <c r="AE50" s="10" t="str">
        <f>IF(Calculations!R49&gt;0,AE$4,"")</f>
        <v>P</v>
      </c>
      <c r="AF50" s="10" t="str">
        <f>IF(Calculations!S49&gt;0,AF$4,"")</f>
        <v/>
      </c>
      <c r="AG50" s="10" t="str">
        <f>IF(Calculations!T49&gt;0,AG$4,"")</f>
        <v/>
      </c>
      <c r="AH50" s="10" t="str">
        <f>IF(Calculations!U49&gt;0,AH$4,"")</f>
        <v/>
      </c>
      <c r="AI50" s="10" t="str">
        <f>IF(Calculations!V49&gt;0,AI$4,"")</f>
        <v/>
      </c>
      <c r="AJ50" s="10" t="str">
        <f>IF(Calculations!W49&gt;0,AJ$4,"")</f>
        <v/>
      </c>
      <c r="AK50" s="10" t="str">
        <f>IF(Calculations!X49&gt;0,AK$4,"")</f>
        <v/>
      </c>
      <c r="AL50" s="10" t="str">
        <f>IF(Calculations!Y49&gt;0,AL$4,"")</f>
        <v/>
      </c>
      <c r="AM50" s="10" t="str">
        <f>IF(Calculations!Z49&gt;0,AM$4,"")</f>
        <v/>
      </c>
      <c r="AN50" s="10" t="str">
        <f>IF(Calculations!AA49&gt;0,AN$4,"")</f>
        <v/>
      </c>
      <c r="AO50" s="10" t="str">
        <f>IF(Calculations!AB49&gt;0,AO$4,"")</f>
        <v/>
      </c>
      <c r="AP50" s="10" t="str">
        <f>IF(Calculations!AC49&gt;0,AP$4,"")</f>
        <v/>
      </c>
      <c r="AQ50" s="10" t="str">
        <f>IF(Calculations!AD49&gt;0,AQ$4,"")</f>
        <v/>
      </c>
      <c r="AR50" s="25" t="str">
        <f>IF(Calculations!AE49&gt;0,AR$4,"")</f>
        <v/>
      </c>
    </row>
    <row r="51" spans="15:44">
      <c r="O51" s="21">
        <f t="shared" si="0"/>
        <v>2058</v>
      </c>
      <c r="P51" s="17" t="str">
        <f>IF(Calculations!C50&gt;0,P$4,"")</f>
        <v/>
      </c>
      <c r="Q51" s="10" t="str">
        <f>IF(Calculations!D50&gt;0,Q$4,"")</f>
        <v/>
      </c>
      <c r="R51" s="10" t="str">
        <f>IF(Calculations!E50&gt;0,R$4,"")</f>
        <v/>
      </c>
      <c r="S51" s="10" t="str">
        <f>IF(Calculations!F50&gt;0,S$4,"")</f>
        <v/>
      </c>
      <c r="T51" s="10" t="str">
        <f>IF(Calculations!G50&gt;0,T$4,"")</f>
        <v/>
      </c>
      <c r="U51" s="10" t="str">
        <f>IF(Calculations!H50&gt;0,U$4,"")</f>
        <v/>
      </c>
      <c r="V51" s="10" t="str">
        <f>IF(Calculations!I50&gt;0,V$4,"")</f>
        <v/>
      </c>
      <c r="W51" s="10" t="str">
        <f>IF(Calculations!J50&gt;0,W$4,"")</f>
        <v/>
      </c>
      <c r="X51" s="10" t="str">
        <f>IF(Calculations!K50&gt;0,X$4,"")</f>
        <v>I</v>
      </c>
      <c r="Y51" s="10" t="str">
        <f>IF(Calculations!L50&gt;0,Y$4,"")</f>
        <v/>
      </c>
      <c r="Z51" s="10" t="str">
        <f>IF(Calculations!M50&gt;0,Z$4,"")</f>
        <v/>
      </c>
      <c r="AA51" s="10" t="str">
        <f>IF(Calculations!N50&gt;0,AA$4,"")</f>
        <v/>
      </c>
      <c r="AB51" s="10" t="str">
        <f>IF(Calculations!O50&gt;0,AB$4,"")</f>
        <v/>
      </c>
      <c r="AC51" s="10" t="str">
        <f>IF(Calculations!P50&gt;0,AC$4,"")</f>
        <v/>
      </c>
      <c r="AD51" s="10" t="str">
        <f>IF(Calculations!Q50&gt;0,AD$4,"")</f>
        <v/>
      </c>
      <c r="AE51" s="10" t="str">
        <f>IF(Calculations!R50&gt;0,AE$4,"")</f>
        <v/>
      </c>
      <c r="AF51" s="10" t="str">
        <f>IF(Calculations!S50&gt;0,AF$4,"")</f>
        <v/>
      </c>
      <c r="AG51" s="10" t="str">
        <f>IF(Calculations!T50&gt;0,AG$4,"")</f>
        <v/>
      </c>
      <c r="AH51" s="10" t="str">
        <f>IF(Calculations!U50&gt;0,AH$4,"")</f>
        <v/>
      </c>
      <c r="AI51" s="10" t="str">
        <f>IF(Calculations!V50&gt;0,AI$4,"")</f>
        <v/>
      </c>
      <c r="AJ51" s="10" t="str">
        <f>IF(Calculations!W50&gt;0,AJ$4,"")</f>
        <v/>
      </c>
      <c r="AK51" s="10" t="str">
        <f>IF(Calculations!X50&gt;0,AK$4,"")</f>
        <v/>
      </c>
      <c r="AL51" s="10" t="str">
        <f>IF(Calculations!Y50&gt;0,AL$4,"")</f>
        <v/>
      </c>
      <c r="AM51" s="10" t="str">
        <f>IF(Calculations!Z50&gt;0,AM$4,"")</f>
        <v/>
      </c>
      <c r="AN51" s="10" t="str">
        <f>IF(Calculations!AA50&gt;0,AN$4,"")</f>
        <v/>
      </c>
      <c r="AO51" s="10" t="str">
        <f>IF(Calculations!AB50&gt;0,AO$4,"")</f>
        <v/>
      </c>
      <c r="AP51" s="10" t="str">
        <f>IF(Calculations!AC50&gt;0,AP$4,"")</f>
        <v/>
      </c>
      <c r="AQ51" s="10" t="str">
        <f>IF(Calculations!AD50&gt;0,AQ$4,"")</f>
        <v/>
      </c>
      <c r="AR51" s="25" t="str">
        <f>IF(Calculations!AE50&gt;0,AR$4,"")</f>
        <v/>
      </c>
    </row>
    <row r="52" spans="15:44">
      <c r="O52" s="21">
        <f>O51+1</f>
        <v>2059</v>
      </c>
      <c r="P52" s="17" t="str">
        <f>IF(Calculations!C51&gt;0,P$4,"")</f>
        <v/>
      </c>
      <c r="Q52" s="10" t="str">
        <f>IF(Calculations!D51&gt;0,Q$4,"")</f>
        <v/>
      </c>
      <c r="R52" s="10" t="str">
        <f>IF(Calculations!E51&gt;0,R$4,"")</f>
        <v/>
      </c>
      <c r="S52" s="10" t="str">
        <f>IF(Calculations!F51&gt;0,S$4,"")</f>
        <v/>
      </c>
      <c r="T52" s="10" t="str">
        <f>IF(Calculations!G51&gt;0,T$4,"")</f>
        <v/>
      </c>
      <c r="U52" s="10" t="str">
        <f>IF(Calculations!H51&gt;0,U$4,"")</f>
        <v/>
      </c>
      <c r="V52" s="10" t="str">
        <f>IF(Calculations!I51&gt;0,V$4,"")</f>
        <v/>
      </c>
      <c r="W52" s="10" t="str">
        <f>IF(Calculations!J51&gt;0,W$4,"")</f>
        <v/>
      </c>
      <c r="X52" s="10" t="str">
        <f>IF(Calculations!K51&gt;0,X$4,"")</f>
        <v/>
      </c>
      <c r="Y52" s="10" t="str">
        <f>IF(Calculations!L51&gt;0,Y$4,"")</f>
        <v/>
      </c>
      <c r="Z52" s="10" t="str">
        <f>IF(Calculations!M51&gt;0,Z$4,"")</f>
        <v/>
      </c>
      <c r="AA52" s="10" t="str">
        <f>IF(Calculations!N51&gt;0,AA$4,"")</f>
        <v/>
      </c>
      <c r="AB52" s="10" t="str">
        <f>IF(Calculations!O51&gt;0,AB$4,"")</f>
        <v/>
      </c>
      <c r="AC52" s="10" t="str">
        <f>IF(Calculations!P51&gt;0,AC$4,"")</f>
        <v/>
      </c>
      <c r="AD52" s="10" t="str">
        <f>IF(Calculations!Q51&gt;0,AD$4,"")</f>
        <v/>
      </c>
      <c r="AE52" s="10" t="str">
        <f>IF(Calculations!R51&gt;0,AE$4,"")</f>
        <v/>
      </c>
      <c r="AF52" s="10" t="str">
        <f>IF(Calculations!S51&gt;0,AF$4,"")</f>
        <v/>
      </c>
      <c r="AG52" s="10" t="str">
        <f>IF(Calculations!T51&gt;0,AG$4,"")</f>
        <v/>
      </c>
      <c r="AH52" s="10" t="str">
        <f>IF(Calculations!U51&gt;0,AH$4,"")</f>
        <v/>
      </c>
      <c r="AI52" s="10" t="str">
        <f>IF(Calculations!V51&gt;0,AI$4,"")</f>
        <v/>
      </c>
      <c r="AJ52" s="10" t="str">
        <f>IF(Calculations!W51&gt;0,AJ$4,"")</f>
        <v/>
      </c>
      <c r="AK52" s="10" t="str">
        <f>IF(Calculations!X51&gt;0,AK$4,"")</f>
        <v/>
      </c>
      <c r="AL52" s="10" t="str">
        <f>IF(Calculations!Y51&gt;0,AL$4,"")</f>
        <v/>
      </c>
      <c r="AM52" s="10" t="str">
        <f>IF(Calculations!Z51&gt;0,AM$4,"")</f>
        <v/>
      </c>
      <c r="AN52" s="10" t="str">
        <f>IF(Calculations!AA51&gt;0,AN$4,"")</f>
        <v/>
      </c>
      <c r="AO52" s="10" t="str">
        <f>IF(Calculations!AB51&gt;0,AO$4,"")</f>
        <v/>
      </c>
      <c r="AP52" s="10" t="str">
        <f>IF(Calculations!AC51&gt;0,AP$4,"")</f>
        <v/>
      </c>
      <c r="AQ52" s="10" t="str">
        <f>IF(Calculations!AD51&gt;0,AQ$4,"")</f>
        <v/>
      </c>
      <c r="AR52" s="25" t="str">
        <f>IF(Calculations!AE51&gt;0,AR$4,"")</f>
        <v/>
      </c>
    </row>
    <row r="53" spans="15:44">
      <c r="O53" s="21">
        <f t="shared" si="0"/>
        <v>2060</v>
      </c>
      <c r="P53" s="17" t="str">
        <f>IF(Calculations!C52&gt;0,P$4,"")</f>
        <v/>
      </c>
      <c r="Q53" s="10" t="str">
        <f>IF(Calculations!D52&gt;0,Q$4,"")</f>
        <v/>
      </c>
      <c r="R53" s="10" t="str">
        <f>IF(Calculations!E52&gt;0,R$4,"")</f>
        <v/>
      </c>
      <c r="S53" s="10" t="str">
        <f>IF(Calculations!F52&gt;0,S$4,"")</f>
        <v/>
      </c>
      <c r="T53" s="10" t="str">
        <f>IF(Calculations!G52&gt;0,T$4,"")</f>
        <v/>
      </c>
      <c r="U53" s="10" t="str">
        <f>IF(Calculations!H52&gt;0,U$4,"")</f>
        <v/>
      </c>
      <c r="V53" s="10" t="str">
        <f>IF(Calculations!I52&gt;0,V$4,"")</f>
        <v/>
      </c>
      <c r="W53" s="10" t="str">
        <f>IF(Calculations!J52&gt;0,W$4,"")</f>
        <v/>
      </c>
      <c r="X53" s="10" t="str">
        <f>IF(Calculations!K52&gt;0,X$4,"")</f>
        <v/>
      </c>
      <c r="Y53" s="10" t="str">
        <f>IF(Calculations!L52&gt;0,Y$4,"")</f>
        <v>J</v>
      </c>
      <c r="Z53" s="10" t="str">
        <f>IF(Calculations!M52&gt;0,Z$4,"")</f>
        <v/>
      </c>
      <c r="AA53" s="10" t="str">
        <f>IF(Calculations!N52&gt;0,AA$4,"")</f>
        <v/>
      </c>
      <c r="AB53" s="10" t="str">
        <f>IF(Calculations!O52&gt;0,AB$4,"")</f>
        <v/>
      </c>
      <c r="AC53" s="10" t="str">
        <f>IF(Calculations!P52&gt;0,AC$4,"")</f>
        <v/>
      </c>
      <c r="AD53" s="10" t="str">
        <f>IF(Calculations!Q52&gt;0,AD$4,"")</f>
        <v>O</v>
      </c>
      <c r="AE53" s="10" t="str">
        <f>IF(Calculations!R52&gt;0,AE$4,"")</f>
        <v/>
      </c>
      <c r="AF53" s="10" t="str">
        <f>IF(Calculations!S52&gt;0,AF$4,"")</f>
        <v/>
      </c>
      <c r="AG53" s="10" t="str">
        <f>IF(Calculations!T52&gt;0,AG$4,"")</f>
        <v/>
      </c>
      <c r="AH53" s="10" t="str">
        <f>IF(Calculations!U52&gt;0,AH$4,"")</f>
        <v/>
      </c>
      <c r="AI53" s="10" t="str">
        <f>IF(Calculations!V52&gt;0,AI$4,"")</f>
        <v/>
      </c>
      <c r="AJ53" s="10" t="str">
        <f>IF(Calculations!W52&gt;0,AJ$4,"")</f>
        <v/>
      </c>
      <c r="AK53" s="10" t="str">
        <f>IF(Calculations!X52&gt;0,AK$4,"")</f>
        <v/>
      </c>
      <c r="AL53" s="10" t="str">
        <f>IF(Calculations!Y52&gt;0,AL$4,"")</f>
        <v/>
      </c>
      <c r="AM53" s="10" t="str">
        <f>IF(Calculations!Z52&gt;0,AM$4,"")</f>
        <v/>
      </c>
      <c r="AN53" s="10" t="str">
        <f>IF(Calculations!AA52&gt;0,AN$4,"")</f>
        <v/>
      </c>
      <c r="AO53" s="10" t="str">
        <f>IF(Calculations!AB52&gt;0,AO$4,"")</f>
        <v/>
      </c>
      <c r="AP53" s="10" t="str">
        <f>IF(Calculations!AC52&gt;0,AP$4,"")</f>
        <v/>
      </c>
      <c r="AQ53" s="10" t="str">
        <f>IF(Calculations!AD52&gt;0,AQ$4,"")</f>
        <v/>
      </c>
      <c r="AR53" s="25" t="str">
        <f>IF(Calculations!AE52&gt;0,AR$4,"")</f>
        <v/>
      </c>
    </row>
    <row r="54" spans="15:44" ht="15.75" thickBot="1">
      <c r="O54" s="22">
        <f t="shared" si="0"/>
        <v>2061</v>
      </c>
      <c r="P54" s="18" t="str">
        <f>IF(Calculations!C53&gt;0,P$4,"")</f>
        <v/>
      </c>
      <c r="Q54" s="11" t="str">
        <f>IF(Calculations!D53&gt;0,Q$4,"")</f>
        <v/>
      </c>
      <c r="R54" s="11" t="str">
        <f>IF(Calculations!E53&gt;0,R$4,"")</f>
        <v/>
      </c>
      <c r="S54" s="11" t="str">
        <f>IF(Calculations!F53&gt;0,S$4,"")</f>
        <v/>
      </c>
      <c r="T54" s="11" t="str">
        <f>IF(Calculations!G53&gt;0,T$4,"")</f>
        <v/>
      </c>
      <c r="U54" s="11" t="str">
        <f>IF(Calculations!H53&gt;0,U$4,"")</f>
        <v/>
      </c>
      <c r="V54" s="11" t="str">
        <f>IF(Calculations!I53&gt;0,V$4,"")</f>
        <v>G</v>
      </c>
      <c r="W54" s="11" t="str">
        <f>IF(Calculations!J53&gt;0,W$4,"")</f>
        <v/>
      </c>
      <c r="X54" s="11" t="str">
        <f>IF(Calculations!K53&gt;0,X$4,"")</f>
        <v/>
      </c>
      <c r="Y54" s="11" t="str">
        <f>IF(Calculations!L53&gt;0,Y$4,"")</f>
        <v/>
      </c>
      <c r="Z54" s="11" t="str">
        <f>IF(Calculations!M53&gt;0,Z$4,"")</f>
        <v/>
      </c>
      <c r="AA54" s="11" t="str">
        <f>IF(Calculations!N53&gt;0,AA$4,"")</f>
        <v/>
      </c>
      <c r="AB54" s="11" t="str">
        <f>IF(Calculations!O53&gt;0,AB$4,"")</f>
        <v/>
      </c>
      <c r="AC54" s="11" t="str">
        <f>IF(Calculations!P53&gt;0,AC$4,"")</f>
        <v/>
      </c>
      <c r="AD54" s="11" t="str">
        <f>IF(Calculations!Q53&gt;0,AD$4,"")</f>
        <v/>
      </c>
      <c r="AE54" s="11" t="str">
        <f>IF(Calculations!R53&gt;0,AE$4,"")</f>
        <v/>
      </c>
      <c r="AF54" s="11" t="str">
        <f>IF(Calculations!S53&gt;0,AF$4,"")</f>
        <v/>
      </c>
      <c r="AG54" s="11" t="str">
        <f>IF(Calculations!T53&gt;0,AG$4,"")</f>
        <v/>
      </c>
      <c r="AH54" s="11" t="str">
        <f>IF(Calculations!U53&gt;0,AH$4,"")</f>
        <v/>
      </c>
      <c r="AI54" s="11" t="str">
        <f>IF(Calculations!V53&gt;0,AI$4,"")</f>
        <v/>
      </c>
      <c r="AJ54" s="11" t="str">
        <f>IF(Calculations!W53&gt;0,AJ$4,"")</f>
        <v/>
      </c>
      <c r="AK54" s="11" t="str">
        <f>IF(Calculations!X53&gt;0,AK$4,"")</f>
        <v/>
      </c>
      <c r="AL54" s="11" t="str">
        <f>IF(Calculations!Y53&gt;0,AL$4,"")</f>
        <v/>
      </c>
      <c r="AM54" s="11" t="str">
        <f>IF(Calculations!Z53&gt;0,AM$4,"")</f>
        <v/>
      </c>
      <c r="AN54" s="11" t="str">
        <f>IF(Calculations!AA53&gt;0,AN$4,"")</f>
        <v/>
      </c>
      <c r="AO54" s="11" t="str">
        <f>IF(Calculations!AB53&gt;0,AO$4,"")</f>
        <v/>
      </c>
      <c r="AP54" s="11" t="str">
        <f>IF(Calculations!AC53&gt;0,AP$4,"")</f>
        <v/>
      </c>
      <c r="AQ54" s="11" t="str">
        <f>IF(Calculations!AD53&gt;0,AQ$4,"")</f>
        <v/>
      </c>
      <c r="AR54" s="26" t="str">
        <f>IF(Calculations!AE53&gt;0,AR$4,"")</f>
        <v/>
      </c>
    </row>
  </sheetData>
  <sheetProtection password="CE88" sheet="1" objects="1" scenarios="1" selectLockedCells="1"/>
  <mergeCells count="1">
    <mergeCell ref="P3:AR3"/>
  </mergeCells>
  <dataValidations count="1">
    <dataValidation type="list" allowBlank="1" showInputMessage="1" showErrorMessage="1" sqref="F4:F14 F16:F32">
      <formula1>YEAR</formula1>
    </dataValidation>
  </dataValidations>
  <pageMargins left="1.5" right="0.7" top="1.5" bottom="0.75" header="1" footer="0.3"/>
  <pageSetup paperSize="3" scale="86" orientation="landscape" r:id="rId1"/>
  <headerFooter>
    <oddHeader>&amp;CShallow Draft Navigation and Sediment management Plan
for the MPCBPAA
&amp;14Shoreline High Bound Estimate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57"/>
  <sheetViews>
    <sheetView topLeftCell="A4" workbookViewId="0">
      <selection activeCell="A4" sqref="A1:XFD1048576"/>
    </sheetView>
  </sheetViews>
  <sheetFormatPr defaultRowHeight="15"/>
  <cols>
    <col min="1" max="1" width="19.42578125" customWidth="1"/>
    <col min="2" max="2" width="25.42578125" customWidth="1"/>
    <col min="3" max="13" width="7.85546875" customWidth="1"/>
    <col min="14" max="14" width="10.5703125" customWidth="1"/>
    <col min="15" max="32" width="7.85546875" customWidth="1"/>
  </cols>
  <sheetData>
    <row r="1" spans="1:94" ht="15.75" thickBot="1">
      <c r="C1" s="45" t="s">
        <v>23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H1" s="45" t="s">
        <v>24</v>
      </c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M1" s="45" t="s">
        <v>23</v>
      </c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</row>
    <row r="2" spans="1:94" ht="15.75" thickTop="1">
      <c r="B2">
        <f>IF('Inputs and Results'!E4=Calculations!B4,'Inputs and Results'!H4,IF((Calculations!B4/'Inputs and Results'!E4)=INT(Calculations!B4/'Inputs and Results'!E4),'Inputs and Results'!I4,0))</f>
        <v>0</v>
      </c>
      <c r="C2" s="2" t="str">
        <f>IF('Inputs and Results'!$B$4=0,"",'Inputs and Results'!$B$4)</f>
        <v>A</v>
      </c>
      <c r="D2" s="2" t="str">
        <f>IF('Inputs and Results'!$B$5=0,"",'Inputs and Results'!$B$5)</f>
        <v>B</v>
      </c>
      <c r="E2" s="2" t="str">
        <f>IF('Inputs and Results'!$B$6=0,"",'Inputs and Results'!$B$6)</f>
        <v>C</v>
      </c>
      <c r="F2" s="2" t="str">
        <f>IF('Inputs and Results'!$B$7=0,"",'Inputs and Results'!$B$7)</f>
        <v>D</v>
      </c>
      <c r="G2" s="2" t="str">
        <f>IF('Inputs and Results'!$B$8=0,"",'Inputs and Results'!$B$8)</f>
        <v>E</v>
      </c>
      <c r="H2" s="2" t="str">
        <f>IF('Inputs and Results'!$B$9=0,"",'Inputs and Results'!$B$9)</f>
        <v>F</v>
      </c>
      <c r="I2" s="2" t="str">
        <f>IF('Inputs and Results'!$B$10=0,"",'Inputs and Results'!$B$10)</f>
        <v>G</v>
      </c>
      <c r="J2" s="2" t="str">
        <f>IF('Inputs and Results'!$B$11=0,"",'Inputs and Results'!$B$11)</f>
        <v>H</v>
      </c>
      <c r="K2" s="2" t="str">
        <f>IF('Inputs and Results'!$B$12=0,"",'Inputs and Results'!$B$12)</f>
        <v>I</v>
      </c>
      <c r="L2" s="2" t="str">
        <f>IF('Inputs and Results'!$B$13=0,"",'Inputs and Results'!$B$13)</f>
        <v>J</v>
      </c>
      <c r="M2" s="2" t="str">
        <f>IF('Inputs and Results'!$B$14=0,"",'Inputs and Results'!$B$14)</f>
        <v>K</v>
      </c>
      <c r="N2" s="2" t="str">
        <f>IF('Inputs and Results'!$B$15=0,"",'Inputs and Results'!$B$15)</f>
        <v>L</v>
      </c>
      <c r="O2" s="2" t="str">
        <f>IF('Inputs and Results'!$B$16=0,"",'Inputs and Results'!$B$16)</f>
        <v>M</v>
      </c>
      <c r="P2" s="2" t="str">
        <f>IF('Inputs and Results'!$B$17=0,"",'Inputs and Results'!$B$17)</f>
        <v>N</v>
      </c>
      <c r="Q2" s="2" t="str">
        <f>IF('Inputs and Results'!$B$18=0,"",'Inputs and Results'!$B$18)</f>
        <v>O</v>
      </c>
      <c r="R2" s="2" t="str">
        <f>IF('Inputs and Results'!$B$19=0,"",'Inputs and Results'!$B$19)</f>
        <v>P</v>
      </c>
      <c r="S2" s="2" t="str">
        <f>IF('Inputs and Results'!$B$20=0,"",'Inputs and Results'!$B$20)</f>
        <v>Q</v>
      </c>
      <c r="T2" s="2" t="str">
        <f>IF('Inputs and Results'!$B$21=0,"",'Inputs and Results'!$B$21)</f>
        <v/>
      </c>
      <c r="U2" s="2" t="str">
        <f>IF('Inputs and Results'!$B$22=0,"",'Inputs and Results'!$B$22)</f>
        <v/>
      </c>
      <c r="V2" s="2" t="str">
        <f>IF('Inputs and Results'!$B$23=0,"",'Inputs and Results'!$B$23)</f>
        <v/>
      </c>
      <c r="W2" s="2" t="str">
        <f>IF('Inputs and Results'!$B$24=0,"",'Inputs and Results'!$B$24)</f>
        <v/>
      </c>
      <c r="X2" s="2" t="str">
        <f>IF('Inputs and Results'!$B$25=0,"",'Inputs and Results'!$B$25)</f>
        <v/>
      </c>
      <c r="Y2" s="2" t="str">
        <f>IF('Inputs and Results'!$B$26=0,"",'Inputs and Results'!$B$26)</f>
        <v/>
      </c>
      <c r="Z2" s="2" t="str">
        <f>IF('Inputs and Results'!$B$27=0,"",'Inputs and Results'!$B$27)</f>
        <v/>
      </c>
      <c r="AA2" s="2" t="str">
        <f>IF('Inputs and Results'!$B$28=0,"",'Inputs and Results'!$B$28)</f>
        <v/>
      </c>
      <c r="AB2" s="2" t="str">
        <f>IF('Inputs and Results'!$B$29=0,"",'Inputs and Results'!$B$29)</f>
        <v/>
      </c>
      <c r="AC2" s="2" t="str">
        <f>IF('Inputs and Results'!$B$30=0,"",'Inputs and Results'!$B$30)</f>
        <v/>
      </c>
      <c r="AD2" s="2" t="str">
        <f>IF('Inputs and Results'!$B$31=0,"",'Inputs and Results'!$B$31)</f>
        <v/>
      </c>
      <c r="AE2" s="2" t="str">
        <f>IF('Inputs and Results'!$B$30=0,"",'Inputs and Results'!$B$30)</f>
        <v/>
      </c>
      <c r="AF2" s="2"/>
      <c r="AH2" s="2" t="str">
        <f>IF('Inputs and Results'!$B$4=0,"",'Inputs and Results'!$B$4)</f>
        <v>A</v>
      </c>
      <c r="AI2" s="2" t="str">
        <f>IF('Inputs and Results'!$B$5=0,"",'Inputs and Results'!$B$5)</f>
        <v>B</v>
      </c>
      <c r="AJ2" s="2" t="str">
        <f>IF('Inputs and Results'!$B$6=0,"",'Inputs and Results'!$B$6)</f>
        <v>C</v>
      </c>
      <c r="AK2" s="2" t="str">
        <f>IF('Inputs and Results'!$B$7=0,"",'Inputs and Results'!$B$7)</f>
        <v>D</v>
      </c>
      <c r="AL2" s="2" t="str">
        <f>IF('Inputs and Results'!$B$8=0,"",'Inputs and Results'!$B$8)</f>
        <v>E</v>
      </c>
      <c r="AM2" s="2" t="str">
        <f>IF('Inputs and Results'!$B$9=0,"",'Inputs and Results'!$B$9)</f>
        <v>F</v>
      </c>
      <c r="AN2" s="2" t="str">
        <f>IF('Inputs and Results'!$B$10=0,"",'Inputs and Results'!$B$10)</f>
        <v>G</v>
      </c>
      <c r="AO2" s="2" t="str">
        <f>IF('Inputs and Results'!$B$11=0,"",'Inputs and Results'!$B$11)</f>
        <v>H</v>
      </c>
      <c r="AP2" s="2" t="str">
        <f>IF('Inputs and Results'!$B$12=0,"",'Inputs and Results'!$B$12)</f>
        <v>I</v>
      </c>
      <c r="AQ2" s="2" t="str">
        <f>IF('Inputs and Results'!$B$13=0,"",'Inputs and Results'!$B$13)</f>
        <v>J</v>
      </c>
      <c r="AR2" s="2" t="str">
        <f>IF('Inputs and Results'!$B$14=0,"",'Inputs and Results'!$B$14)</f>
        <v>K</v>
      </c>
      <c r="AS2" s="2" t="str">
        <f>IF('Inputs and Results'!$B$15=0,"",'Inputs and Results'!$B$15)</f>
        <v>L</v>
      </c>
      <c r="AT2" s="2" t="str">
        <f>IF('Inputs and Results'!$B$16=0,"",'Inputs and Results'!$B$16)</f>
        <v>M</v>
      </c>
      <c r="AU2" s="2" t="str">
        <f>IF('Inputs and Results'!$B$17=0,"",'Inputs and Results'!$B$17)</f>
        <v>N</v>
      </c>
      <c r="AV2" s="2" t="str">
        <f>IF('Inputs and Results'!$B$18=0,"",'Inputs and Results'!$B$18)</f>
        <v>O</v>
      </c>
      <c r="AW2" s="2" t="str">
        <f>IF('Inputs and Results'!$B$19=0,"",'Inputs and Results'!$B$19)</f>
        <v>P</v>
      </c>
      <c r="AX2" s="2" t="str">
        <f>IF('Inputs and Results'!$B$20=0,"",'Inputs and Results'!$B$20)</f>
        <v>Q</v>
      </c>
      <c r="AY2" s="2" t="str">
        <f>IF('Inputs and Results'!$B$21=0,"",'Inputs and Results'!$B$21)</f>
        <v/>
      </c>
      <c r="AZ2" s="2" t="str">
        <f>IF('Inputs and Results'!$B$22=0,"",'Inputs and Results'!$B$22)</f>
        <v/>
      </c>
      <c r="BA2" s="2" t="str">
        <f>IF('Inputs and Results'!$B$23=0,"",'Inputs and Results'!$B$23)</f>
        <v/>
      </c>
      <c r="BB2" s="2" t="str">
        <f>IF('Inputs and Results'!$B$24=0,"",'Inputs and Results'!$B$24)</f>
        <v/>
      </c>
      <c r="BC2" s="2" t="str">
        <f>IF('Inputs and Results'!$B$25=0,"",'Inputs and Results'!$B$25)</f>
        <v/>
      </c>
      <c r="BD2" s="2" t="str">
        <f>IF('Inputs and Results'!$B$26=0,"",'Inputs and Results'!$B$26)</f>
        <v/>
      </c>
      <c r="BE2" s="2" t="str">
        <f>IF('Inputs and Results'!$B$27=0,"",'Inputs and Results'!$B$27)</f>
        <v/>
      </c>
      <c r="BF2" s="2" t="str">
        <f>IF('Inputs and Results'!$B$28=0,"",'Inputs and Results'!$B$28)</f>
        <v/>
      </c>
      <c r="BG2" s="2" t="str">
        <f>IF('Inputs and Results'!$B$29=0,"",'Inputs and Results'!$B$29)</f>
        <v/>
      </c>
      <c r="BH2" s="2" t="str">
        <f>IF('Inputs and Results'!$B$30=0,"",'Inputs and Results'!$B$30)</f>
        <v/>
      </c>
      <c r="BI2" s="2" t="str">
        <f>IF('Inputs and Results'!$B$31=0,"",'Inputs and Results'!$B$31)</f>
        <v/>
      </c>
      <c r="BJ2" s="2" t="str">
        <f>IF('Inputs and Results'!$B$30=0,"",'Inputs and Results'!$B$30)</f>
        <v/>
      </c>
      <c r="BK2" s="2" t="str">
        <f>IF('Inputs and Results'!A4=0,"",'Inputs and Results'!A4)</f>
        <v>Essex</v>
      </c>
      <c r="BM2" s="2" t="str">
        <f>IF('Inputs and Results'!$B$4=0,"",'Inputs and Results'!$B$4)</f>
        <v>A</v>
      </c>
      <c r="BN2" s="2" t="str">
        <f>IF('Inputs and Results'!$B$5=0,"",'Inputs and Results'!$B$5)</f>
        <v>B</v>
      </c>
      <c r="BO2" s="2" t="str">
        <f>IF('Inputs and Results'!$B$6=0,"",'Inputs and Results'!$B$6)</f>
        <v>C</v>
      </c>
      <c r="BP2" s="2" t="str">
        <f>IF('Inputs and Results'!$B$7=0,"",'Inputs and Results'!$B$7)</f>
        <v>D</v>
      </c>
      <c r="BQ2" s="2" t="str">
        <f>IF('Inputs and Results'!$B$8=0,"",'Inputs and Results'!$B$8)</f>
        <v>E</v>
      </c>
      <c r="BR2" s="2" t="str">
        <f>IF('Inputs and Results'!$B$9=0,"",'Inputs and Results'!$B$9)</f>
        <v>F</v>
      </c>
      <c r="BS2" s="2" t="str">
        <f>IF('Inputs and Results'!$B$10=0,"",'Inputs and Results'!$B$10)</f>
        <v>G</v>
      </c>
      <c r="BT2" s="2" t="str">
        <f>IF('Inputs and Results'!$B$11=0,"",'Inputs and Results'!$B$11)</f>
        <v>H</v>
      </c>
      <c r="BU2" s="2" t="str">
        <f>IF('Inputs and Results'!$B$12=0,"",'Inputs and Results'!$B$12)</f>
        <v>I</v>
      </c>
      <c r="BV2" s="2" t="str">
        <f>IF('Inputs and Results'!$B$13=0,"",'Inputs and Results'!$B$13)</f>
        <v>J</v>
      </c>
      <c r="BW2" s="2" t="str">
        <f>IF('Inputs and Results'!$B$14=0,"",'Inputs and Results'!$B$14)</f>
        <v>K</v>
      </c>
      <c r="BX2" s="2" t="str">
        <f>IF('Inputs and Results'!$B$15=0,"",'Inputs and Results'!$B$15)</f>
        <v>L</v>
      </c>
      <c r="BY2" s="2" t="str">
        <f>IF('Inputs and Results'!$B$16=0,"",'Inputs and Results'!$B$16)</f>
        <v>M</v>
      </c>
      <c r="BZ2" s="2" t="str">
        <f>IF('Inputs and Results'!$B$17=0,"",'Inputs and Results'!$B$17)</f>
        <v>N</v>
      </c>
      <c r="CA2" s="2" t="str">
        <f>IF('Inputs and Results'!$B$18=0,"",'Inputs and Results'!$B$18)</f>
        <v>O</v>
      </c>
      <c r="CB2" s="2" t="str">
        <f>IF('Inputs and Results'!$B$19=0,"",'Inputs and Results'!$B$19)</f>
        <v>P</v>
      </c>
      <c r="CC2" s="2" t="str">
        <f>IF('Inputs and Results'!$B$20=0,"",'Inputs and Results'!$B$20)</f>
        <v>Q</v>
      </c>
      <c r="CD2" s="2" t="str">
        <f>IF('Inputs and Results'!$B$21=0,"",'Inputs and Results'!$B$21)</f>
        <v/>
      </c>
      <c r="CE2" s="2" t="str">
        <f>IF('Inputs and Results'!$B$22=0,"",'Inputs and Results'!$B$22)</f>
        <v/>
      </c>
      <c r="CF2" s="2" t="str">
        <f>IF('Inputs and Results'!$B$23=0,"",'Inputs and Results'!$B$23)</f>
        <v/>
      </c>
      <c r="CG2" s="2" t="str">
        <f>IF('Inputs and Results'!$B$24=0,"",'Inputs and Results'!$B$24)</f>
        <v/>
      </c>
      <c r="CH2" s="2" t="str">
        <f>IF('Inputs and Results'!$B$25=0,"",'Inputs and Results'!$B$25)</f>
        <v/>
      </c>
      <c r="CI2" s="2" t="str">
        <f>IF('Inputs and Results'!$B$26=0,"",'Inputs and Results'!$B$26)</f>
        <v/>
      </c>
      <c r="CJ2" s="2" t="str">
        <f>IF('Inputs and Results'!$B$27=0,"",'Inputs and Results'!$B$27)</f>
        <v/>
      </c>
      <c r="CK2" s="2" t="str">
        <f>IF('Inputs and Results'!$B$28=0,"",'Inputs and Results'!$B$28)</f>
        <v/>
      </c>
      <c r="CL2" s="2" t="str">
        <f>IF('Inputs and Results'!$B$29=0,"",'Inputs and Results'!$B$29)</f>
        <v/>
      </c>
      <c r="CM2" s="2" t="str">
        <f>IF('Inputs and Results'!$B$30=0,"",'Inputs and Results'!$B$30)</f>
        <v/>
      </c>
      <c r="CN2" s="2" t="str">
        <f>IF('Inputs and Results'!$B$31=0,"",'Inputs and Results'!$B$31)</f>
        <v/>
      </c>
      <c r="CO2" s="2" t="str">
        <f>IF('Inputs and Results'!$B$30=0,"",'Inputs and Results'!$B$30)</f>
        <v/>
      </c>
      <c r="CP2" s="2"/>
    </row>
    <row r="3" spans="1:94" ht="45">
      <c r="A3" s="1" t="s">
        <v>17</v>
      </c>
      <c r="B3" s="1" t="s">
        <v>16</v>
      </c>
      <c r="C3" s="2" t="str">
        <f>IF('Inputs and Results'!$C$4=0,"",'Inputs and Results'!$C$4)</f>
        <v>Hoskins Creek</v>
      </c>
      <c r="D3" s="2" t="str">
        <f>IF('Inputs and Results'!$C$5=0,"",'Inputs and Results'!$C$5)</f>
        <v>Rappahannock River</v>
      </c>
      <c r="E3" s="2" t="str">
        <f>IF('Inputs and Results'!$C$6=0,"",'Inputs and Results'!$C$6)</f>
        <v>Aberdeen Creek</v>
      </c>
      <c r="F3" s="2" t="str">
        <f>IF('Inputs and Results'!$C$7=0,"",'Inputs and Results'!$C$7)</f>
        <v>Mattaponi River</v>
      </c>
      <c r="G3" s="2" t="str">
        <f>IF('Inputs and Results'!$C$8=0,"",'Inputs and Results'!$C$8)</f>
        <v>Pamunkey River</v>
      </c>
      <c r="H3" s="2" t="str">
        <f>IF('Inputs and Results'!$C$9=0,"",'Inputs and Results'!$C$9)</f>
        <v>Davis Creek</v>
      </c>
      <c r="I3" s="2" t="str">
        <f>IF('Inputs and Results'!$C$10=0,"",'Inputs and Results'!$C$10)</f>
        <v>Horn Harbor</v>
      </c>
      <c r="J3" s="2" t="str">
        <f>IF('Inputs and Results'!$C$11=0,"",'Inputs and Results'!$C$11)</f>
        <v>Queens Creek</v>
      </c>
      <c r="K3" s="2" t="str">
        <f>IF('Inputs and Results'!$C$12=0,"",'Inputs and Results'!$C$12)</f>
        <v>Winter Harbor</v>
      </c>
      <c r="L3" s="2" t="str">
        <f>IF('Inputs and Results'!$C$13=0,"",'Inputs and Results'!$C$13)</f>
        <v>Milford Haven</v>
      </c>
      <c r="M3" s="2" t="str">
        <f>IF('Inputs and Results'!$C$14=0,"",'Inputs and Results'!$C$14)</f>
        <v>Broad Creek</v>
      </c>
      <c r="N3" s="2" t="str">
        <f>IF('Inputs and Results'!$C$15=0,"",'Inputs and Results'!$C$15)</f>
        <v>Jackson Creek</v>
      </c>
      <c r="O3" s="2" t="str">
        <f>IF('Inputs and Results'!$C$16=0,"",'Inputs and Results'!$C$16)</f>
        <v>Locklies Creek</v>
      </c>
      <c r="P3" s="2" t="str">
        <f>IF('Inputs and Results'!$C$17=0,"",'Inputs and Results'!$C$17)</f>
        <v>Mill Creek</v>
      </c>
      <c r="Q3" s="2" t="str">
        <f>IF('Inputs and Results'!$C$18=0,"",'Inputs and Results'!$C$18)</f>
        <v>Parrotts Creek</v>
      </c>
      <c r="R3" s="2" t="str">
        <f>IF('Inputs and Results'!$C$19=0,"",'Inputs and Results'!$C$19)</f>
        <v>Urbanna Creek</v>
      </c>
      <c r="S3" s="2" t="str">
        <f>IF('Inputs and Results'!$C$20=0,"",'Inputs and Results'!$C$20)</f>
        <v>Whitings Creek</v>
      </c>
      <c r="T3" s="2" t="str">
        <f>IF('Inputs and Results'!$C$21=0,"",'Inputs and Results'!$C$21)</f>
        <v/>
      </c>
      <c r="U3" s="2" t="str">
        <f>IF('Inputs and Results'!$C$22=0,"",'Inputs and Results'!$C$22)</f>
        <v/>
      </c>
      <c r="V3" s="2" t="str">
        <f>IF('Inputs and Results'!$C$23=0,"",'Inputs and Results'!$C$23)</f>
        <v/>
      </c>
      <c r="W3" s="2" t="str">
        <f>IF('Inputs and Results'!$C$24=0,"",'Inputs and Results'!$C$24)</f>
        <v/>
      </c>
      <c r="X3" s="2" t="str">
        <f>IF('Inputs and Results'!$C$25=0,"",'Inputs and Results'!$C$25)</f>
        <v/>
      </c>
      <c r="Y3" s="2" t="str">
        <f>IF('Inputs and Results'!$C$26=0,"",'Inputs and Results'!$C$26)</f>
        <v/>
      </c>
      <c r="Z3" s="2" t="str">
        <f>IF('Inputs and Results'!$C$27=0,"",'Inputs and Results'!$C$27)</f>
        <v/>
      </c>
      <c r="AA3" s="2" t="str">
        <f>IF('Inputs and Results'!$C$28=0,"",'Inputs and Results'!$C$28)</f>
        <v/>
      </c>
      <c r="AB3" s="2" t="str">
        <f>IF('Inputs and Results'!$C$29=0,"",'Inputs and Results'!$C$29)</f>
        <v/>
      </c>
      <c r="AC3" s="2" t="str">
        <f>IF('Inputs and Results'!$C$30=0,"",'Inputs and Results'!$C$30)</f>
        <v/>
      </c>
      <c r="AD3" s="2" t="str">
        <f>IF('Inputs and Results'!$C$31=0,"",'Inputs and Results'!$C$31)</f>
        <v/>
      </c>
      <c r="AE3" s="2" t="str">
        <f>IF('Inputs and Results'!$C$30=0,"",'Inputs and Results'!$C$30)</f>
        <v/>
      </c>
      <c r="AF3" s="2"/>
      <c r="AH3" s="2" t="str">
        <f>IF('Inputs and Results'!$C$4=0,"",'Inputs and Results'!$C$4)</f>
        <v>Hoskins Creek</v>
      </c>
      <c r="AI3" s="2" t="str">
        <f>IF('Inputs and Results'!$C$5=0,"",'Inputs and Results'!$C$5)</f>
        <v>Rappahannock River</v>
      </c>
      <c r="AJ3" s="2" t="str">
        <f>IF('Inputs and Results'!$C$6=0,"",'Inputs and Results'!$C$6)</f>
        <v>Aberdeen Creek</v>
      </c>
      <c r="AK3" s="2" t="str">
        <f>IF('Inputs and Results'!$C$7=0,"",'Inputs and Results'!$C$7)</f>
        <v>Mattaponi River</v>
      </c>
      <c r="AL3" s="2" t="str">
        <f>IF('Inputs and Results'!$C$8=0,"",'Inputs and Results'!$C$8)</f>
        <v>Pamunkey River</v>
      </c>
      <c r="AM3" s="2" t="str">
        <f>IF('Inputs and Results'!$C$9=0,"",'Inputs and Results'!$C$9)</f>
        <v>Davis Creek</v>
      </c>
      <c r="AN3" s="2" t="str">
        <f>IF('Inputs and Results'!$C$10=0,"",'Inputs and Results'!$C$10)</f>
        <v>Horn Harbor</v>
      </c>
      <c r="AO3" s="2" t="str">
        <f>IF('Inputs and Results'!$C$11=0,"",'Inputs and Results'!$C$11)</f>
        <v>Queens Creek</v>
      </c>
      <c r="AP3" s="2" t="str">
        <f>IF('Inputs and Results'!$C$12=0,"",'Inputs and Results'!$C$12)</f>
        <v>Winter Harbor</v>
      </c>
      <c r="AQ3" s="2" t="str">
        <f>IF('Inputs and Results'!$C$13=0,"",'Inputs and Results'!$C$13)</f>
        <v>Milford Haven</v>
      </c>
      <c r="AR3" s="2" t="str">
        <f>IF('Inputs and Results'!$C$14=0,"",'Inputs and Results'!$C$14)</f>
        <v>Broad Creek</v>
      </c>
      <c r="AS3" s="2" t="str">
        <f>IF('Inputs and Results'!$C$15=0,"",'Inputs and Results'!$C$15)</f>
        <v>Jackson Creek</v>
      </c>
      <c r="AT3" s="2" t="str">
        <f>IF('Inputs and Results'!$C$16=0,"",'Inputs and Results'!$C$16)</f>
        <v>Locklies Creek</v>
      </c>
      <c r="AU3" s="2" t="str">
        <f>IF('Inputs and Results'!$C$17=0,"",'Inputs and Results'!$C$17)</f>
        <v>Mill Creek</v>
      </c>
      <c r="AV3" s="2" t="str">
        <f>IF('Inputs and Results'!$C$18=0,"",'Inputs and Results'!$C$18)</f>
        <v>Parrotts Creek</v>
      </c>
      <c r="AW3" s="2" t="str">
        <f>IF('Inputs and Results'!$C$19=0,"",'Inputs and Results'!$C$19)</f>
        <v>Urbanna Creek</v>
      </c>
      <c r="AX3" s="2" t="str">
        <f>IF('Inputs and Results'!$C$20=0,"",'Inputs and Results'!$C$20)</f>
        <v>Whitings Creek</v>
      </c>
      <c r="AY3" s="2" t="str">
        <f>IF('Inputs and Results'!$C$21=0,"",'Inputs and Results'!$C$21)</f>
        <v/>
      </c>
      <c r="AZ3" s="2" t="str">
        <f>IF('Inputs and Results'!$C$22=0,"",'Inputs and Results'!$C$22)</f>
        <v/>
      </c>
      <c r="BA3" s="2" t="str">
        <f>IF('Inputs and Results'!$C$23=0,"",'Inputs and Results'!$C$23)</f>
        <v/>
      </c>
      <c r="BB3" s="2" t="str">
        <f>IF('Inputs and Results'!$C$24=0,"",'Inputs and Results'!$C$24)</f>
        <v/>
      </c>
      <c r="BC3" s="2" t="str">
        <f>IF('Inputs and Results'!$C$25=0,"",'Inputs and Results'!$C$25)</f>
        <v/>
      </c>
      <c r="BD3" s="2" t="str">
        <f>IF('Inputs and Results'!$C$26=0,"",'Inputs and Results'!$C$26)</f>
        <v/>
      </c>
      <c r="BE3" s="2" t="str">
        <f>IF('Inputs and Results'!$C$27=0,"",'Inputs and Results'!$C$27)</f>
        <v/>
      </c>
      <c r="BF3" s="2" t="str">
        <f>IF('Inputs and Results'!$C$28=0,"",'Inputs and Results'!$C$28)</f>
        <v/>
      </c>
      <c r="BG3" s="2" t="str">
        <f>IF('Inputs and Results'!$C$29=0,"",'Inputs and Results'!$C$29)</f>
        <v/>
      </c>
      <c r="BH3" s="2" t="str">
        <f>IF('Inputs and Results'!$C$30=0,"",'Inputs and Results'!$C$30)</f>
        <v/>
      </c>
      <c r="BI3" s="2" t="str">
        <f>IF('Inputs and Results'!$C$31=0,"",'Inputs and Results'!$C$31)</f>
        <v/>
      </c>
      <c r="BJ3" s="2" t="str">
        <f>IF('Inputs and Results'!$C$30=0,"",'Inputs and Results'!$C$30)</f>
        <v/>
      </c>
      <c r="BK3" s="2" t="str">
        <f>IF('Inputs and Results'!A4=0,"",'Inputs and Results'!A4)</f>
        <v>Essex</v>
      </c>
      <c r="BM3" s="2" t="str">
        <f>IF('Inputs and Results'!$C$4=0,"",'Inputs and Results'!$C$4)</f>
        <v>Hoskins Creek</v>
      </c>
      <c r="BN3" s="2" t="str">
        <f>IF('Inputs and Results'!$C$5=0,"",'Inputs and Results'!$C$5)</f>
        <v>Rappahannock River</v>
      </c>
      <c r="BO3" s="2" t="str">
        <f>IF('Inputs and Results'!$C$6=0,"",'Inputs and Results'!$C$6)</f>
        <v>Aberdeen Creek</v>
      </c>
      <c r="BP3" s="2" t="str">
        <f>IF('Inputs and Results'!$C$7=0,"",'Inputs and Results'!$C$7)</f>
        <v>Mattaponi River</v>
      </c>
      <c r="BQ3" s="2" t="str">
        <f>IF('Inputs and Results'!$C$8=0,"",'Inputs and Results'!$C$8)</f>
        <v>Pamunkey River</v>
      </c>
      <c r="BR3" s="2" t="str">
        <f>IF('Inputs and Results'!$C$9=0,"",'Inputs and Results'!$C$9)</f>
        <v>Davis Creek</v>
      </c>
      <c r="BS3" s="2" t="str">
        <f>IF('Inputs and Results'!$C$10=0,"",'Inputs and Results'!$C$10)</f>
        <v>Horn Harbor</v>
      </c>
      <c r="BT3" s="2" t="str">
        <f>IF('Inputs and Results'!$C$11=0,"",'Inputs and Results'!$C$11)</f>
        <v>Queens Creek</v>
      </c>
      <c r="BU3" s="2" t="str">
        <f>IF('Inputs and Results'!$C$12=0,"",'Inputs and Results'!$C$12)</f>
        <v>Winter Harbor</v>
      </c>
      <c r="BV3" s="2" t="str">
        <f>IF('Inputs and Results'!$C$13=0,"",'Inputs and Results'!$C$13)</f>
        <v>Milford Haven</v>
      </c>
      <c r="BW3" s="2" t="str">
        <f>IF('Inputs and Results'!$C$14=0,"",'Inputs and Results'!$C$14)</f>
        <v>Broad Creek</v>
      </c>
      <c r="BX3" s="2" t="str">
        <f>IF('Inputs and Results'!$C$15=0,"",'Inputs and Results'!$C$15)</f>
        <v>Jackson Creek</v>
      </c>
      <c r="BY3" s="2" t="str">
        <f>IF('Inputs and Results'!$C$16=0,"",'Inputs and Results'!$C$16)</f>
        <v>Locklies Creek</v>
      </c>
      <c r="BZ3" s="2" t="str">
        <f>IF('Inputs and Results'!$C$17=0,"",'Inputs and Results'!$C$17)</f>
        <v>Mill Creek</v>
      </c>
      <c r="CA3" s="2" t="str">
        <f>IF('Inputs and Results'!$C$18=0,"",'Inputs and Results'!$C$18)</f>
        <v>Parrotts Creek</v>
      </c>
      <c r="CB3" s="2" t="str">
        <f>IF('Inputs and Results'!$C$19=0,"",'Inputs and Results'!$C$19)</f>
        <v>Urbanna Creek</v>
      </c>
      <c r="CC3" s="2" t="str">
        <f>IF('Inputs and Results'!$C$20=0,"",'Inputs and Results'!$C$20)</f>
        <v>Whitings Creek</v>
      </c>
      <c r="CD3" s="2" t="str">
        <f>IF('Inputs and Results'!$C$21=0,"",'Inputs and Results'!$C$21)</f>
        <v/>
      </c>
      <c r="CE3" s="2" t="str">
        <f>IF('Inputs and Results'!$C$22=0,"",'Inputs and Results'!$C$22)</f>
        <v/>
      </c>
      <c r="CF3" s="2" t="str">
        <f>IF('Inputs and Results'!$C$23=0,"",'Inputs and Results'!$C$23)</f>
        <v/>
      </c>
      <c r="CG3" s="2" t="str">
        <f>IF('Inputs and Results'!$C$24=0,"",'Inputs and Results'!$C$24)</f>
        <v/>
      </c>
      <c r="CH3" s="2" t="str">
        <f>IF('Inputs and Results'!$C$25=0,"",'Inputs and Results'!$C$25)</f>
        <v/>
      </c>
      <c r="CI3" s="2" t="str">
        <f>IF('Inputs and Results'!$C$26=0,"",'Inputs and Results'!$C$26)</f>
        <v/>
      </c>
      <c r="CJ3" s="2" t="str">
        <f>IF('Inputs and Results'!$C$27=0,"",'Inputs and Results'!$C$27)</f>
        <v/>
      </c>
      <c r="CK3" s="2" t="str">
        <f>IF('Inputs and Results'!$C$28=0,"",'Inputs and Results'!$C$28)</f>
        <v/>
      </c>
      <c r="CL3" s="2" t="str">
        <f>IF('Inputs and Results'!$C$29=0,"",'Inputs and Results'!$C$29)</f>
        <v/>
      </c>
      <c r="CM3" s="2" t="str">
        <f>IF('Inputs and Results'!$C$30=0,"",'Inputs and Results'!$C$30)</f>
        <v/>
      </c>
      <c r="CN3" s="2" t="str">
        <f>IF('Inputs and Results'!$C$31=0,"",'Inputs and Results'!$C$31)</f>
        <v/>
      </c>
      <c r="CO3" s="2" t="str">
        <f>IF('Inputs and Results'!$C$30=0,"",'Inputs and Results'!$C$30)</f>
        <v/>
      </c>
      <c r="CP3" s="2"/>
    </row>
    <row r="4" spans="1:94">
      <c r="A4">
        <f>'Inputs and Results'!B1</f>
        <v>2012</v>
      </c>
      <c r="B4">
        <v>1</v>
      </c>
      <c r="C4">
        <f>IF(OR('Inputs and Results'!$F$4="NA",'Inputs and Results'!$F$4="N/A"),0,IF(AND('Inputs and Results'!$F$4="",'Inputs and Results'!$E$4=""),0,IF('Inputs and Results'!$F$4="",IF('Inputs and Results'!$E$4=Calculations!B4,'Inputs and Results'!$H$4,IF((Calculations!B4/'Inputs and Results'!$E$4)=INT(Calculations!B4/'Inputs and Results'!$E$4),'Inputs and Results'!$I$4,0)),(IF('Inputs and Results'!$F$4=A4,'Inputs and Results'!$H$4,(IF('Inputs and Results'!$E$4=0,0,(IF(((A4)-'Inputs and Results'!$F$4)/('Inputs and Results'!$E$4)=INT(((A4)-'Inputs and Results'!$F$4)/'Inputs and Results'!$E$4),'Inputs and Results'!$I$4,0)))))))))</f>
        <v>0</v>
      </c>
      <c r="D4">
        <f>IF(OR('Inputs and Results'!$F$5="NA",'Inputs and Results'!$F$5="N/A"),0,IF(AND('Inputs and Results'!$F$5="",'Inputs and Results'!$E$5=""),0,IF('Inputs and Results'!$F$5="",IF('Inputs and Results'!$E$5=Calculations!B4,'Inputs and Results'!$H$5,IF((Calculations!B4/'Inputs and Results'!$E$5)=INT(Calculations!B4/'Inputs and Results'!$E$5),'Inputs and Results'!$I$5,0)),(IF('Inputs and Results'!$F$5=A4,'Inputs and Results'!$H$5,(IF('Inputs and Results'!$E$5=0,0,(IF(((A4)-'Inputs and Results'!$F$5)/('Inputs and Results'!$E$5)=INT(((A4)-'Inputs and Results'!$F$5)/'Inputs and Results'!$E$5),'Inputs and Results'!$I$5,0)))))))))</f>
        <v>0</v>
      </c>
      <c r="E4">
        <f>IF(OR('Inputs and Results'!$F$6="NA",'Inputs and Results'!$F$6="N/A"),0,IF(AND('Inputs and Results'!$F$6="",'Inputs and Results'!$E$6=""),0,IF('Inputs and Results'!$F$6="",IF('Inputs and Results'!$E$6=Calculations!B4,'Inputs and Results'!$H$6,IF((Calculations!B4/'Inputs and Results'!$E$6)=INT(Calculations!B4/'Inputs and Results'!$E$6),'Inputs and Results'!$I$6,0)),(IF('Inputs and Results'!$F$6=A4,'Inputs and Results'!$H$6,(IF('Inputs and Results'!$E$6=0,0,(IF(((A4)-'Inputs and Results'!$F$6)/('Inputs and Results'!$E$6)=INT(((A4)-'Inputs and Results'!$F$6)/'Inputs and Results'!$E$6),'Inputs and Results'!$I$6,0)))))))))</f>
        <v>0</v>
      </c>
      <c r="F4">
        <f>IF(OR('Inputs and Results'!$F$7="NA",'Inputs and Results'!$F$7="N/A"),0,IF(AND('Inputs and Results'!$F$7="",'Inputs and Results'!$E$7=""),0,IF('Inputs and Results'!$F$7="",IF('Inputs and Results'!$E$7=Calculations!B4,'Inputs and Results'!$H$7,IF((Calculations!B4/'Inputs and Results'!$E$7)=INT(Calculations!B4/'Inputs and Results'!$E$7),'Inputs and Results'!$I$7,0)),(IF('Inputs and Results'!$F$7=A4,'Inputs and Results'!$H$7,(IF('Inputs and Results'!$E$7=0,0,(IF(((A4)-'Inputs and Results'!$F$7)/('Inputs and Results'!$E$7)=INT(((A4)-'Inputs and Results'!$F$7)/'Inputs and Results'!$E$7),'Inputs and Results'!$I$7,0)))))))))</f>
        <v>0</v>
      </c>
      <c r="G4">
        <f>IF(OR('Inputs and Results'!$F$8="NA",'Inputs and Results'!$F$8="N/A"),0,IF(AND('Inputs and Results'!$F$8="",'Inputs and Results'!$E$8=""),0,IF('Inputs and Results'!$F$8="",IF('Inputs and Results'!$E$8=Calculations!B4,'Inputs and Results'!$H$8,IF((Calculations!B4/'Inputs and Results'!$E$8)=INT(Calculations!B4/'Inputs and Results'!$E$8),'Inputs and Results'!$I$8,0)),(IF('Inputs and Results'!$F$8=A4,'Inputs and Results'!$H$8,(IF('Inputs and Results'!$E$8=0,0,(IF(((A4)-'Inputs and Results'!$F$8)/('Inputs and Results'!$E$8)=INT(((A4)-'Inputs and Results'!$F$8)/'Inputs and Results'!$E$8),'Inputs and Results'!$I$8,0)))))))))</f>
        <v>0</v>
      </c>
      <c r="H4">
        <f>IF(OR('Inputs and Results'!$F$9="NA",'Inputs and Results'!$F$9="N/A"),0,IF(AND('Inputs and Results'!$F$9="",'Inputs and Results'!$E$9=""),0,IF('Inputs and Results'!$F$9="",IF('Inputs and Results'!$E$9=Calculations!B4,'Inputs and Results'!$H$9,IF((Calculations!B4/'Inputs and Results'!$E$9)=INT(Calculations!B4/'Inputs and Results'!$E$9),'Inputs and Results'!$I$9,0)),(IF('Inputs and Results'!$F$9=A4,'Inputs and Results'!$H$9,(IF('Inputs and Results'!$E$9=0,0,(IF(((A4)-'Inputs and Results'!$F$9)/('Inputs and Results'!$E$9)=INT(((A4)-'Inputs and Results'!$F$9)/'Inputs and Results'!$E$9),'Inputs and Results'!$I$9,0)))))))))</f>
        <v>0</v>
      </c>
      <c r="I4">
        <f>IF(OR('Inputs and Results'!$F$10="NA",'Inputs and Results'!$F$10="N/A"),0,IF(AND('Inputs and Results'!$F$10="",'Inputs and Results'!$E$10=""),0,IF('Inputs and Results'!$F$10="",IF('Inputs and Results'!$E$10=Calculations!B4,'Inputs and Results'!$H$10,IF((Calculations!B4/'Inputs and Results'!$E$10)=INT(Calculations!B4/'Inputs and Results'!$E$10),'Inputs and Results'!$I$10,0)),(IF('Inputs and Results'!$F$10=A4,'Inputs and Results'!$H$10,(IF('Inputs and Results'!$E$10=0,0,(IF(((A4)-'Inputs and Results'!$F$10)/('Inputs and Results'!$E$10)=INT(((A4)-'Inputs and Results'!$F$10)/'Inputs and Results'!$E$10),'Inputs and Results'!$I$10,0)))))))))</f>
        <v>600000</v>
      </c>
      <c r="J4">
        <f>IF(OR('Inputs and Results'!$F$11="NA",'Inputs and Results'!$F$11="N/A"),0,IF(AND('Inputs and Results'!$F$11="",'Inputs and Results'!$E$11=""),0,IF('Inputs and Results'!$F$11="",IF('Inputs and Results'!$E$11=Calculations!B4,'Inputs and Results'!$H$11,IF((Calculations!B4/'Inputs and Results'!$E$11)=INT(Calculations!B4/'Inputs and Results'!$E$11),'Inputs and Results'!$I$11,0)),(IF('Inputs and Results'!$F$11=A4,'Inputs and Results'!$H$11,(IF('Inputs and Results'!$E$11=0,0,(IF(((A4)-'Inputs and Results'!$F$11)/('Inputs and Results'!$E$11)=INT(((A4)-'Inputs and Results'!$F$11)/'Inputs and Results'!$E$11),'Inputs and Results'!$I$11,0)))))))))</f>
        <v>200000</v>
      </c>
      <c r="K4">
        <f>IF(OR('Inputs and Results'!$F$12="NA",'Inputs and Results'!$F$12="N/A"),0,IF(AND('Inputs and Results'!$F$12="",'Inputs and Results'!$E$12=""),0,IF('Inputs and Results'!$F$12="",IF('Inputs and Results'!$E$12=Calculations!B4,'Inputs and Results'!$H$12,IF((Calculations!B4/'Inputs and Results'!$E$12)=INT(Calculations!B4/'Inputs and Results'!$E$12),'Inputs and Results'!$I$12,0)),(IF('Inputs and Results'!$F$12=A4,'Inputs and Results'!$H$12,(IF('Inputs and Results'!$E$12=0,0,(IF(((A4)-'Inputs and Results'!$F$12)/('Inputs and Results'!$E$12)=INT(((A4)-'Inputs and Results'!$F$12)/'Inputs and Results'!$E$12),'Inputs and Results'!$I$12,0)))))))))</f>
        <v>0</v>
      </c>
      <c r="L4">
        <f>IF(OR('Inputs and Results'!$F$13="NA",'Inputs and Results'!$F$13="N/A"),0,IF(AND('Inputs and Results'!$F$13="",'Inputs and Results'!$E$13=""),0,IF('Inputs and Results'!$F$13="",IF('Inputs and Results'!$E$13=Calculations!B4,'Inputs and Results'!$H$13,IF((Calculations!B4/'Inputs and Results'!$E$13)=INT(Calculations!B4/'Inputs and Results'!$E$13),'Inputs and Results'!$I$13,0)),(IF('Inputs and Results'!$F$13=A4,'Inputs and Results'!$H$13,(IF('Inputs and Results'!$E$13=0,0,(IF(((A4)-'Inputs and Results'!$F$13)/('Inputs and Results'!$E$13)=INT(((A4)-'Inputs and Results'!$F$13)/'Inputs and Results'!$E$13),'Inputs and Results'!$I$13,0)))))))))</f>
        <v>0</v>
      </c>
      <c r="M4">
        <f>IF(OR('Inputs and Results'!$F$14="NA",'Inputs and Results'!$F$14="N/A"),0,IF(AND('Inputs and Results'!$F$14="",'Inputs and Results'!$E$14=""),0,IF('Inputs and Results'!$F$14="",IF('Inputs and Results'!$E$14=Calculations!B4,'Inputs and Results'!$H$14,IF((Calculations!B4/'Inputs and Results'!$E$14)=INT(Calculations!B4/'Inputs and Results'!$E$14),'Inputs and Results'!$I$14,0)),(IF('Inputs and Results'!$F$14=A4,'Inputs and Results'!$H$14,(IF('Inputs and Results'!$E$14=0,0,(IF(((A4)-'Inputs and Results'!$F$14)/('Inputs and Results'!$E$14)=INT(((A4)-'Inputs and Results'!$F$14)/'Inputs and Results'!$E$14),'Inputs and Results'!$I$14,0)))))))))</f>
        <v>0</v>
      </c>
      <c r="N4">
        <f>IF(OR('Inputs and Results'!$F$15="NA",'Inputs and Results'!$F$15="N/A"),0,IF(AND('Inputs and Results'!$F$15="",'Inputs and Results'!$E$15=""),0,IF('Inputs and Results'!$F$15="",IF('Inputs and Results'!$E$15=Calculations!B4,'Inputs and Results'!$H$15,IF((Calculations!B4/'Inputs and Results'!$E$15)=INT(Calculations!B4/'Inputs and Results'!$E$15),'Inputs and Results'!$I$15,0)),(IF('Inputs and Results'!$F$15=A4,'Inputs and Results'!$H$15,(IF('Inputs and Results'!$E$15=0,0,(IF(((A4)-'Inputs and Results'!$F$15)/('Inputs and Results'!$E$15)=INT(((A4)-'Inputs and Results'!$F$15)/'Inputs and Results'!$E$15),'Inputs and Results'!$I$15,0)))))))))</f>
        <v>0</v>
      </c>
      <c r="O4">
        <f>IF(OR('Inputs and Results'!$F$16="NA",'Inputs and Results'!$F$16="N/A"),0,IF(AND('Inputs and Results'!$F$16="",'Inputs and Results'!$E$16=""),0,IF('Inputs and Results'!$F$16="",IF('Inputs and Results'!$E$16=Calculations!B4,'Inputs and Results'!$H$16,IF((Calculations!B4/'Inputs and Results'!$E$16)=INT(Calculations!B4/'Inputs and Results'!$E$16),'Inputs and Results'!$I$16,0)),(IF('Inputs and Results'!$F$16=A4,'Inputs and Results'!$H$16,(IF('Inputs and Results'!$E$16=0,0,(IF(((A4)-'Inputs and Results'!$F$16)/('Inputs and Results'!$E$16)=INT(((A4)-'Inputs and Results'!$F$16)/'Inputs and Results'!$E$16),'Inputs and Results'!$I$16,0)))))))))</f>
        <v>0</v>
      </c>
      <c r="P4">
        <f>IF(OR('Inputs and Results'!$F$17="NA",'Inputs and Results'!$F$17="N/A"),0,IF(AND('Inputs and Results'!$F$17="",'Inputs and Results'!$E$17=""),0,IF('Inputs and Results'!$F$17="",IF('Inputs and Results'!$E$17=Calculations!B4,'Inputs and Results'!$H$17,IF((Calculations!B4/'Inputs and Results'!$E$17)=INT(Calculations!B4/'Inputs and Results'!$E$17),'Inputs and Results'!$I$17,0)),(IF('Inputs and Results'!$F$17=A4,'Inputs and Results'!$H$17,(IF('Inputs and Results'!$E$17=0,0,(IF(((A4)-'Inputs and Results'!$F$17)/('Inputs and Results'!$E$17)=INT(((A4)-'Inputs and Results'!$F$17)/'Inputs and Results'!$E$17),'Inputs and Results'!$I$17,0)))))))))</f>
        <v>0</v>
      </c>
      <c r="Q4">
        <f>IF(OR('Inputs and Results'!$F$18="NA",'Inputs and Results'!$F$18="N/A"),0,IF(AND('Inputs and Results'!$F$18="",'Inputs and Results'!$E$18=""),0,IF('Inputs and Results'!$F$18="",IF('Inputs and Results'!$E$18=Calculations!B4,'Inputs and Results'!$H$18,IF((Calculations!B4/'Inputs and Results'!$E$18)=INT(Calculations!B4/'Inputs and Results'!$E$18),'Inputs and Results'!$I$18,0)),(IF('Inputs and Results'!$F$18=A4,'Inputs and Results'!$H$18,(IF('Inputs and Results'!$E$18=0,0,(IF(((A4)-'Inputs and Results'!$F$18)/('Inputs and Results'!$E$18)=INT(((A4)-'Inputs and Results'!$F$18)/'Inputs and Results'!$E$18),'Inputs and Results'!$I$18,0)))))))))</f>
        <v>0</v>
      </c>
      <c r="R4">
        <f>IF(OR('Inputs and Results'!$F$19="NA",'Inputs and Results'!$F$19="N/A"),0,IF(AND('Inputs and Results'!$F$19="",'Inputs and Results'!$E$19=""),0,IF('Inputs and Results'!$F$19="",IF('Inputs and Results'!$E$19=Calculations!B4,'Inputs and Results'!$H$19,IF((Calculations!B4/'Inputs and Results'!$E$19)=INT(Calculations!B4/'Inputs and Results'!$E$19),'Inputs and Results'!$I$19,0)),(IF('Inputs and Results'!$F$19=A4,'Inputs and Results'!$H$19,(IF('Inputs and Results'!$E$19=0,0,(IF(((A4)-'Inputs and Results'!$F$19)/('Inputs and Results'!$E$19)=INT(((A4)-'Inputs and Results'!$F$19)/'Inputs and Results'!$E$19),'Inputs and Results'!$I$19,0)))))))))</f>
        <v>200000</v>
      </c>
      <c r="S4">
        <f>IF(OR('Inputs and Results'!$F$20="NA",'Inputs and Results'!$F$20="N/A"),0,IF(AND('Inputs and Results'!$F$20="",'Inputs and Results'!$E$20=""),0,IF('Inputs and Results'!$F$20="",IF('Inputs and Results'!$E$20=Calculations!B4,'Inputs and Results'!$H$20,IF((Calculations!B4/'Inputs and Results'!$E$20)=INT(Calculations!B4/'Inputs and Results'!$E$20),'Inputs and Results'!$I$20,0)),(IF('Inputs and Results'!$F$20=A4,'Inputs and Results'!$H$20,(IF('Inputs and Results'!$E$20=0,0,(IF(((A4)-'Inputs and Results'!$F$20)/('Inputs and Results'!$E$20)=INT(((A4)-'Inputs and Results'!$F$20)/'Inputs and Results'!$E$20),'Inputs and Results'!$I$20,0)))))))))</f>
        <v>0</v>
      </c>
      <c r="T4">
        <f>IF(OR('Inputs and Results'!$F$21="NA",'Inputs and Results'!$F$21="N/A"),0,IF(AND('Inputs and Results'!$F$21="",'Inputs and Results'!$E$21=""),0,IF('Inputs and Results'!$F$21="",IF('Inputs and Results'!$E$21=Calculations!B4,'Inputs and Results'!$H$21,IF((Calculations!B4/'Inputs and Results'!$E$21)=INT(Calculations!B4/'Inputs and Results'!$E$21),'Inputs and Results'!$I$21,0)),(IF('Inputs and Results'!$F$21=A4,'Inputs and Results'!$H$21,(IF('Inputs and Results'!$E$21=0,0,(IF(((A4)-'Inputs and Results'!$F$21)/('Inputs and Results'!$E$21)=INT(((A4)-'Inputs and Results'!$F$21)/'Inputs and Results'!$E$21),'Inputs and Results'!$I$21,0)))))))))</f>
        <v>0</v>
      </c>
      <c r="U4">
        <f>IF(OR('Inputs and Results'!$F$22="NA",'Inputs and Results'!$F$22="N/A"),0,IF(AND('Inputs and Results'!$F$22="",'Inputs and Results'!$E$22=""),0,IF('Inputs and Results'!$F$22="",IF('Inputs and Results'!$E$22=Calculations!B4,'Inputs and Results'!$H$22,IF((Calculations!B4/'Inputs and Results'!$E$22)=INT(Calculations!B4/'Inputs and Results'!$E$22),'Inputs and Results'!$I$22,0)),(IF('Inputs and Results'!$F$22=A4,'Inputs and Results'!$H$22,(IF('Inputs and Results'!$E$22=0,0,(IF(((A4)-'Inputs and Results'!$F$22)/('Inputs and Results'!$E$22)=INT(((A4)-'Inputs and Results'!$F$22)/'Inputs and Results'!$E$22),'Inputs and Results'!$I$22,0)))))))))</f>
        <v>0</v>
      </c>
      <c r="V4">
        <f>IF(OR('Inputs and Results'!$F$23="NA",'Inputs and Results'!$F$23="N/A"),0,IF(AND('Inputs and Results'!$F$23="",'Inputs and Results'!$E$23=""),0,IF('Inputs and Results'!$F$23="",IF('Inputs and Results'!$E$23=Calculations!B4,'Inputs and Results'!#REF!,IF((Calculations!B4/'Inputs and Results'!$E$23)=INT(Calculations!B4/'Inputs and Results'!$E$23),'Inputs and Results'!#REF!,0)),(IF('Inputs and Results'!$F$23=A4,'Inputs and Results'!#REF!,(IF('Inputs and Results'!$E$23=0,0,(IF(((A4)-'Inputs and Results'!$F$23)/('Inputs and Results'!$E$23)=INT(((A4)-'Inputs and Results'!$F$23)/'Inputs and Results'!$E$23),'Inputs and Results'!#REF!,0)))))))))</f>
        <v>0</v>
      </c>
      <c r="W4">
        <f>IF(OR('Inputs and Results'!$F$24="NA",'Inputs and Results'!$F$24="N/A"),0,IF(AND('Inputs and Results'!$F$24="",'Inputs and Results'!$E$24=""),0,IF('Inputs and Results'!$F$24="",IF('Inputs and Results'!$E$24=Calculations!B4,'Inputs and Results'!$H$24,IF((Calculations!B4/'Inputs and Results'!$E$24)=INT(Calculations!B4/'Inputs and Results'!$E$24),'Inputs and Results'!$I$24,0)),(IF('Inputs and Results'!$F$24=A4,'Inputs and Results'!$H$24,(IF('Inputs and Results'!$E$24=0,0,(IF(((A4)-'Inputs and Results'!$F$24)/('Inputs and Results'!$E$24)=INT(((A4)-'Inputs and Results'!$F$24)/'Inputs and Results'!$E$24),'Inputs and Results'!$I$24,0)))))))))</f>
        <v>0</v>
      </c>
      <c r="X4">
        <f>IF(OR('Inputs and Results'!$F$25="NA",'Inputs and Results'!$F$25="N/A"),0,IF(AND('Inputs and Results'!$F$25="",'Inputs and Results'!$E$25=""),0,IF('Inputs and Results'!$F$25="",IF('Inputs and Results'!$E$25=Calculations!B4,'Inputs and Results'!$H$25,IF((Calculations!B4/'Inputs and Results'!$E$25)=INT(Calculations!B4/'Inputs and Results'!$E$25),'Inputs and Results'!$I$25,0)),(IF('Inputs and Results'!$F$25=A4,'Inputs and Results'!$H$25,(IF('Inputs and Results'!$E$25=0,0,(IF(((A4)-'Inputs and Results'!$F$25)/('Inputs and Results'!$E$25)=INT(((A4)-'Inputs and Results'!$F$25)/'Inputs and Results'!$E$25),'Inputs and Results'!$I$25,0)))))))))</f>
        <v>0</v>
      </c>
      <c r="Y4">
        <f>IF(OR('Inputs and Results'!$F$26="NA",'Inputs and Results'!$F$26="N/A"),0,IF(AND('Inputs and Results'!$F$26="",'Inputs and Results'!$E$26=""),0,IF('Inputs and Results'!$F$26="",IF('Inputs and Results'!$E$26=Calculations!B4,'Inputs and Results'!$H$26,IF((Calculations!B4/'Inputs and Results'!$E$26)=INT(Calculations!B4/'Inputs and Results'!$E$26),'Inputs and Results'!$I$26,0)),(IF('Inputs and Results'!$F$26=A4,'Inputs and Results'!$H$26,(IF('Inputs and Results'!$E$26=0,0,(IF(((A4)-'Inputs and Results'!$F$26)/('Inputs and Results'!$E$26)=INT(((A4)-'Inputs and Results'!$F$26)/'Inputs and Results'!$E$26),'Inputs and Results'!$I$26,0)))))))))</f>
        <v>0</v>
      </c>
      <c r="Z4">
        <f>IF(OR('Inputs and Results'!$F$27="NA",'Inputs and Results'!$F$27="N/A"),0,IF(AND('Inputs and Results'!$F$27="",'Inputs and Results'!$E$27=""),0,IF('Inputs and Results'!$F$27="",IF('Inputs and Results'!$E$27=Calculations!B4,'Inputs and Results'!$H$27,IF((Calculations!B4/'Inputs and Results'!$E$27)=INT(Calculations!B4/'Inputs and Results'!$E$27),'Inputs and Results'!$I$27,0)),(IF('Inputs and Results'!$F$27=A4,'Inputs and Results'!$H$27,(IF('Inputs and Results'!$E$27=0,0,(IF(((A4)-'Inputs and Results'!$F$27)/('Inputs and Results'!$E$27)=INT(((A4)-'Inputs and Results'!$F$27)/'Inputs and Results'!$E$27),'Inputs and Results'!$I$27,0)))))))))</f>
        <v>0</v>
      </c>
      <c r="AA4">
        <f>IF(OR('Inputs and Results'!$F$28="NA",'Inputs and Results'!$F$28="N/A"),0,IF(AND('Inputs and Results'!$F$28="",'Inputs and Results'!$E$28=""),0,IF('Inputs and Results'!$F$28="",IF('Inputs and Results'!$E$28=Calculations!B4,'Inputs and Results'!$H$28,IF((Calculations!B4/'Inputs and Results'!$E$28)=INT(Calculations!B4/'Inputs and Results'!$E$28),'Inputs and Results'!$I$28,0)),(IF('Inputs and Results'!$F$28=A4,'Inputs and Results'!$H$28,(IF('Inputs and Results'!$E$28=0,0,(IF(((A4)-'Inputs and Results'!$F$28)/('Inputs and Results'!$E$28)=INT(((A4)-'Inputs and Results'!$F$28)/'Inputs and Results'!$E$28),'Inputs and Results'!$I$28,0)))))))))</f>
        <v>0</v>
      </c>
      <c r="AB4">
        <f>IF(OR('Inputs and Results'!$F$29="NA",'Inputs and Results'!$F$29="N/A"),0,IF(AND('Inputs and Results'!$F$29="",'Inputs and Results'!$E$29=""),0,IF('Inputs and Results'!$F$29="",IF('Inputs and Results'!$E$29=Calculations!B4,'Inputs and Results'!$H$29,IF((Calculations!B4/'Inputs and Results'!$E$29)=INT(Calculations!B4/'Inputs and Results'!$E$29),'Inputs and Results'!$I$29,0)),(IF('Inputs and Results'!$F$29=A4,'Inputs and Results'!$H$29,(IF('Inputs and Results'!$E$29=0,0,(IF(((A4)-'Inputs and Results'!$F$29)/('Inputs and Results'!$E$29)=INT(((A4)-'Inputs and Results'!$F$29)/'Inputs and Results'!$E$29),'Inputs and Results'!$I$29,0)))))))))</f>
        <v>0</v>
      </c>
      <c r="AC4">
        <f>IF(OR('Inputs and Results'!$F$30="NA",'Inputs and Results'!$F$30="N/A"),0,IF(AND('Inputs and Results'!$F$30="",'Inputs and Results'!$E$30=""),0,IF('Inputs and Results'!$F$30="",IF('Inputs and Results'!$E$30=Calculations!B4,'Inputs and Results'!$H$30,IF((Calculations!B4/'Inputs and Results'!$E$30)=INT(Calculations!B4/'Inputs and Results'!$E$30),'Inputs and Results'!$I$30,0)),(IF('Inputs and Results'!$F$30=A4,'Inputs and Results'!$H$30,(IF('Inputs and Results'!$E$30=0,0,(IF(((A4)-'Inputs and Results'!$F$30)/('Inputs and Results'!$E$30)=INT(((A4)-'Inputs and Results'!$F$30)/'Inputs and Results'!$E$30),'Inputs and Results'!$I$30,0)))))))))</f>
        <v>0</v>
      </c>
      <c r="AD4">
        <f>IF(OR('Inputs and Results'!$F$31="NA",'Inputs and Results'!$F$31="N/A"),0,IF(AND('Inputs and Results'!$F$31="",'Inputs and Results'!$E$31=""),0,IF('Inputs and Results'!$F$31="",IF('Inputs and Results'!$E$31=Calculations!B4,'Inputs and Results'!$H$31,IF((Calculations!B4/'Inputs and Results'!$E$31)=INT(Calculations!B4/'Inputs and Results'!$E$31),'Inputs and Results'!$I$31,0)),(IF('Inputs and Results'!$F$31=A4,'Inputs and Results'!$H$31,(IF('Inputs and Results'!$E$31=0,0,(IF(((A4)-'Inputs and Results'!$F$31)/('Inputs and Results'!$E$31)=INT(((A4)-'Inputs and Results'!$F$31)/'Inputs and Results'!$E$31),'Inputs and Results'!$I$31,0)))))))))</f>
        <v>0</v>
      </c>
      <c r="AE4">
        <f>IF(OR('Inputs and Results'!$F$32="NA",'Inputs and Results'!$F$32="N/A"),0,IF(AND('Inputs and Results'!$F$32="",'Inputs and Results'!$E$32=""),0,IF('Inputs and Results'!$F$32="",IF('Inputs and Results'!$E$32=Calculations!B4,'Inputs and Results'!$H$32,IF((Calculations!B4/'Inputs and Results'!$E$32)=INT(Calculations!B4/'Inputs and Results'!$E$32),'Inputs and Results'!$I$32,0)),(IF('Inputs and Results'!$F$32=A4,'Inputs and Results'!$H$32,(IF('Inputs and Results'!$E$32=0,0,(IF(((A4)-'Inputs and Results'!$F$32)/('Inputs and Results'!$E$32)=INT(((A4)-'Inputs and Results'!$F$32)/'Inputs and Results'!$E$32),'Inputs and Results'!$I$32,0)))))))))</f>
        <v>0</v>
      </c>
      <c r="AH4">
        <f>C4*Lists!$B$2</f>
        <v>0</v>
      </c>
      <c r="AI4">
        <f>D4*Lists!$B$2</f>
        <v>0</v>
      </c>
      <c r="AJ4">
        <f>E4*Lists!$B$2</f>
        <v>0</v>
      </c>
      <c r="AK4">
        <f>F4*Lists!$B$2</f>
        <v>0</v>
      </c>
      <c r="AL4">
        <f>G4*Lists!$B$2</f>
        <v>0</v>
      </c>
      <c r="AM4">
        <f>H4*Lists!$B$2</f>
        <v>0</v>
      </c>
      <c r="AN4">
        <f>I4*Lists!$B$2</f>
        <v>585365.85365853668</v>
      </c>
      <c r="AO4">
        <f>J4*Lists!$B$2</f>
        <v>195121.95121951221</v>
      </c>
      <c r="AP4">
        <f>K4*Lists!$B$2</f>
        <v>0</v>
      </c>
      <c r="AQ4">
        <f>L4*Lists!$B$2</f>
        <v>0</v>
      </c>
      <c r="AR4">
        <f>M4*Lists!$B$2</f>
        <v>0</v>
      </c>
      <c r="AS4">
        <f>N4*Lists!$B$2</f>
        <v>0</v>
      </c>
      <c r="AT4">
        <f>O4*Lists!$B$2</f>
        <v>0</v>
      </c>
      <c r="AU4">
        <f>P4*Lists!$B$2</f>
        <v>0</v>
      </c>
      <c r="AV4">
        <f>Q4*Lists!$B$2</f>
        <v>0</v>
      </c>
      <c r="AW4">
        <f>R4*Lists!$B$2</f>
        <v>195121.95121951221</v>
      </c>
      <c r="AX4">
        <f>S4*Lists!$B$2</f>
        <v>0</v>
      </c>
      <c r="AY4">
        <f>T4*Lists!$B$2</f>
        <v>0</v>
      </c>
      <c r="AZ4">
        <f>U4*Lists!$B$2</f>
        <v>0</v>
      </c>
      <c r="BA4">
        <f>V4*Lists!$B$2</f>
        <v>0</v>
      </c>
      <c r="BB4">
        <f>W4*Lists!$B$2</f>
        <v>0</v>
      </c>
      <c r="BC4">
        <f>X4*Lists!$B$2</f>
        <v>0</v>
      </c>
      <c r="BD4">
        <f>Y4*Lists!$B$2</f>
        <v>0</v>
      </c>
      <c r="BE4">
        <f>Z4*Lists!$B$2</f>
        <v>0</v>
      </c>
      <c r="BF4">
        <f>AA4*Lists!$B$2</f>
        <v>0</v>
      </c>
      <c r="BG4">
        <f>AB4*Lists!$B$2</f>
        <v>0</v>
      </c>
      <c r="BH4">
        <f>AC4*Lists!$B$2</f>
        <v>0</v>
      </c>
      <c r="BI4">
        <f>AD4*Lists!$B$2</f>
        <v>0</v>
      </c>
      <c r="BJ4">
        <f>AE4*Lists!$B$2</f>
        <v>0</v>
      </c>
      <c r="BK4">
        <f>AF4*Lists!$B$2</f>
        <v>0</v>
      </c>
    </row>
    <row r="5" spans="1:94">
      <c r="A5">
        <f>A4+1</f>
        <v>2013</v>
      </c>
      <c r="B5">
        <v>2</v>
      </c>
      <c r="C5">
        <f>IF(OR('Inputs and Results'!$F$4="NA",'Inputs and Results'!$F$4="N/A"),0,IF(AND('Inputs and Results'!$F$4="",'Inputs and Results'!$E$4=""),0,IF('Inputs and Results'!$F$4="",IF('Inputs and Results'!$E$4=Calculations!B5,'Inputs and Results'!$H$4,IF((Calculations!B5/'Inputs and Results'!$E$4)=INT(Calculations!B5/'Inputs and Results'!$E$4),'Inputs and Results'!$I$4,0)),(IF('Inputs and Results'!$F$4=A5,'Inputs and Results'!$H$4,(IF('Inputs and Results'!$E$4=0,0,(IF(((A5)-'Inputs and Results'!$F$4)/('Inputs and Results'!$E$4)=INT(((A5)-'Inputs and Results'!$F$4)/'Inputs and Results'!$E$4),'Inputs and Results'!$I$4,0)))))))))</f>
        <v>0</v>
      </c>
      <c r="D5">
        <f>IF(OR('Inputs and Results'!$F$5="NA",'Inputs and Results'!$F$5="N/A"),0,IF(AND('Inputs and Results'!$F$5="",'Inputs and Results'!$E$5=""),0,IF('Inputs and Results'!$F$5="",IF('Inputs and Results'!$E$5=Calculations!B5,'Inputs and Results'!$H$5,IF((Calculations!B5/'Inputs and Results'!$E$5)=INT(Calculations!B5/'Inputs and Results'!$E$5),'Inputs and Results'!$I$5,0)),(IF('Inputs and Results'!$F$5=A5,'Inputs and Results'!$H$5,(IF('Inputs and Results'!$E$5=0,0,(IF(((A5)-'Inputs and Results'!$F$5)/('Inputs and Results'!$E$5)=INT(((A5)-'Inputs and Results'!$F$5)/'Inputs and Results'!$E$5),'Inputs and Results'!$I$5,0)))))))))</f>
        <v>0</v>
      </c>
      <c r="E5">
        <f>IF(OR('Inputs and Results'!$F$6="NA",'Inputs and Results'!$F$6="N/A"),0,IF(AND('Inputs and Results'!$F$6="",'Inputs and Results'!$E$6=""),0,IF('Inputs and Results'!$F$6="",IF('Inputs and Results'!$E$6=Calculations!B5,'Inputs and Results'!$H$6,IF((Calculations!B5/'Inputs and Results'!$E$6)=INT(Calculations!B5/'Inputs and Results'!$E$6),'Inputs and Results'!$I$6,0)),(IF('Inputs and Results'!$F$6=A5,'Inputs and Results'!$H$6,(IF('Inputs and Results'!$E$6=0,0,(IF(((A5)-'Inputs and Results'!$F$6)/('Inputs and Results'!$E$6)=INT(((A5)-'Inputs and Results'!$F$6)/'Inputs and Results'!$E$6),'Inputs and Results'!$I$6,0)))))))))</f>
        <v>0</v>
      </c>
      <c r="F5">
        <f>IF(OR('Inputs and Results'!$F$7="NA",'Inputs and Results'!$F$7="N/A"),0,IF(AND('Inputs and Results'!$F$7="",'Inputs and Results'!$E$7=""),0,IF('Inputs and Results'!$F$7="",IF('Inputs and Results'!$E$7=Calculations!B5,'Inputs and Results'!$H$7,IF((Calculations!B5/'Inputs and Results'!$E$7)=INT(Calculations!B5/'Inputs and Results'!$E$7),'Inputs and Results'!$I$7,0)),(IF('Inputs and Results'!$F$7=A5,'Inputs and Results'!$H$7,(IF('Inputs and Results'!$E$7=0,0,(IF(((A5)-'Inputs and Results'!$F$7)/('Inputs and Results'!$E$7)=INT(((A5)-'Inputs and Results'!$F$7)/'Inputs and Results'!$E$7),'Inputs and Results'!$I$7,0)))))))))</f>
        <v>0</v>
      </c>
      <c r="G5">
        <f>IF(OR('Inputs and Results'!$F$8="NA",'Inputs and Results'!$F$8="N/A"),0,IF(AND('Inputs and Results'!$F$8="",'Inputs and Results'!$E$8=""),0,IF('Inputs and Results'!$F$8="",IF('Inputs and Results'!$E$8=Calculations!B5,'Inputs and Results'!$H$8,IF((Calculations!B5/'Inputs and Results'!$E$8)=INT(Calculations!B5/'Inputs and Results'!$E$8),'Inputs and Results'!$I$8,0)),(IF('Inputs and Results'!$F$8=A5,'Inputs and Results'!$H$8,(IF('Inputs and Results'!$E$8=0,0,(IF(((A5)-'Inputs and Results'!$F$8)/('Inputs and Results'!$E$8)=INT(((A5)-'Inputs and Results'!$F$8)/'Inputs and Results'!$E$8),'Inputs and Results'!$I$8,0)))))))))</f>
        <v>0</v>
      </c>
      <c r="H5">
        <f>IF(OR('Inputs and Results'!$F$9="NA",'Inputs and Results'!$F$9="N/A"),0,IF(AND('Inputs and Results'!$F$9="",'Inputs and Results'!$E$9=""),0,IF('Inputs and Results'!$F$9="",IF('Inputs and Results'!$E$9=Calculations!B5,'Inputs and Results'!$H$9,IF((Calculations!B5/'Inputs and Results'!$E$9)=INT(Calculations!B5/'Inputs and Results'!$E$9),'Inputs and Results'!$I$9,0)),(IF('Inputs and Results'!$F$9=A5,'Inputs and Results'!$H$9,(IF('Inputs and Results'!$E$9=0,0,(IF(((A5)-'Inputs and Results'!$F$9)/('Inputs and Results'!$E$9)=INT(((A5)-'Inputs and Results'!$F$9)/'Inputs and Results'!$E$9),'Inputs and Results'!$I$9,0)))))))))</f>
        <v>0</v>
      </c>
      <c r="I5">
        <f>IF(OR('Inputs and Results'!$F$10="NA",'Inputs and Results'!$F$10="N/A"),0,IF(AND('Inputs and Results'!$F$10="",'Inputs and Results'!$E$10=""),0,IF('Inputs and Results'!$F$10="",IF('Inputs and Results'!$E$10=Calculations!B5,'Inputs and Results'!$H$10,IF((Calculations!B5/'Inputs and Results'!$E$10)=INT(Calculations!B5/'Inputs and Results'!$E$10),'Inputs and Results'!$I$10,0)),(IF('Inputs and Results'!$F$10=A5,'Inputs and Results'!$H$10,(IF('Inputs and Results'!$E$10=0,0,(IF(((A5)-'Inputs and Results'!$F$10)/('Inputs and Results'!$E$10)=INT(((A5)-'Inputs and Results'!$F$10)/'Inputs and Results'!$E$10),'Inputs and Results'!$I$10,0)))))))))</f>
        <v>0</v>
      </c>
      <c r="J5">
        <f>IF(OR('Inputs and Results'!$F$11="NA",'Inputs and Results'!$F$11="N/A"),0,IF(AND('Inputs and Results'!$F$11="",'Inputs and Results'!$E$11=""),0,IF('Inputs and Results'!$F$11="",IF('Inputs and Results'!$E$11=Calculations!B5,'Inputs and Results'!$H$11,IF((Calculations!B5/'Inputs and Results'!$E$11)=INT(Calculations!B5/'Inputs and Results'!$E$11),'Inputs and Results'!$I$11,0)),(IF('Inputs and Results'!$F$11=A5,'Inputs and Results'!$H$11,(IF('Inputs and Results'!$E$11=0,0,(IF(((A5)-'Inputs and Results'!$F$11)/('Inputs and Results'!$E$11)=INT(((A5)-'Inputs and Results'!$F$11)/'Inputs and Results'!$E$11),'Inputs and Results'!$I$11,0)))))))))</f>
        <v>0</v>
      </c>
      <c r="K5">
        <f>IF(OR('Inputs and Results'!$F$12="NA",'Inputs and Results'!$F$12="N/A"),0,IF(AND('Inputs and Results'!$F$12="",'Inputs and Results'!$E$12=""),0,IF('Inputs and Results'!$F$12="",IF('Inputs and Results'!$E$12=Calculations!B5,'Inputs and Results'!$H$12,IF((Calculations!B5/'Inputs and Results'!$E$12)=INT(Calculations!B5/'Inputs and Results'!$E$12),'Inputs and Results'!$I$12,0)),(IF('Inputs and Results'!$F$12=A5,'Inputs and Results'!$H$12,(IF('Inputs and Results'!$E$12=0,0,(IF(((A5)-'Inputs and Results'!$F$12)/('Inputs and Results'!$E$12)=INT(((A5)-'Inputs and Results'!$F$12)/'Inputs and Results'!$E$12),'Inputs and Results'!$I$12,0)))))))))</f>
        <v>0</v>
      </c>
      <c r="L5">
        <f>IF(OR('Inputs and Results'!$F$13="NA",'Inputs and Results'!$F$13="N/A"),0,IF(AND('Inputs and Results'!$F$13="",'Inputs and Results'!$E$13=""),0,IF('Inputs and Results'!$F$13="",IF('Inputs and Results'!$E$13=Calculations!B5,'Inputs and Results'!$H$13,IF((Calculations!B5/'Inputs and Results'!$E$13)=INT(Calculations!B5/'Inputs and Results'!$E$13),'Inputs and Results'!$I$13,0)),(IF('Inputs and Results'!$F$13=A5,'Inputs and Results'!$H$13,(IF('Inputs and Results'!$E$13=0,0,(IF(((A5)-'Inputs and Results'!$F$13)/('Inputs and Results'!$E$13)=INT(((A5)-'Inputs and Results'!$F$13)/'Inputs and Results'!$E$13),'Inputs and Results'!$I$13,0)))))))))</f>
        <v>0</v>
      </c>
      <c r="M5">
        <f>IF(OR('Inputs and Results'!$F$14="NA",'Inputs and Results'!$F$14="N/A"),0,IF(AND('Inputs and Results'!$F$14="",'Inputs and Results'!$E$14=""),0,IF('Inputs and Results'!$F$14="",IF('Inputs and Results'!$E$14=Calculations!B5,'Inputs and Results'!$H$14,IF((Calculations!B5/'Inputs and Results'!$E$14)=INT(Calculations!B5/'Inputs and Results'!$E$14),'Inputs and Results'!$I$14,0)),(IF('Inputs and Results'!$F$14=A5,'Inputs and Results'!$H$14,(IF('Inputs and Results'!$E$14=0,0,(IF(((A5)-'Inputs and Results'!$F$14)/('Inputs and Results'!$E$14)=INT(((A5)-'Inputs and Results'!$F$14)/'Inputs and Results'!$E$14),'Inputs and Results'!$I$14,0)))))))))</f>
        <v>0</v>
      </c>
      <c r="N5">
        <f>IF(OR('Inputs and Results'!$F$15="NA",'Inputs and Results'!$F$15="N/A"),0,IF(AND('Inputs and Results'!$F$15="",'Inputs and Results'!$E$15=""),0,IF('Inputs and Results'!$F$15="",IF('Inputs and Results'!$E$15=Calculations!B5,'Inputs and Results'!$H$15,IF((Calculations!B5/'Inputs and Results'!$E$15)=INT(Calculations!B5/'Inputs and Results'!$E$15),'Inputs and Results'!$I$15,0)),(IF('Inputs and Results'!$F$15=A5,'Inputs and Results'!$H$15,(IF('Inputs and Results'!$E$15=0,0,(IF(((A5)-'Inputs and Results'!$F$15)/('Inputs and Results'!$E$15)=INT(((A5)-'Inputs and Results'!$F$15)/'Inputs and Results'!$E$15),'Inputs and Results'!$I$15,0)))))))))</f>
        <v>0</v>
      </c>
      <c r="O5">
        <f>IF(OR('Inputs and Results'!$F$16="NA",'Inputs and Results'!$F$16="N/A"),0,IF(AND('Inputs and Results'!$F$16="",'Inputs and Results'!$E$16=""),0,IF('Inputs and Results'!$F$16="",IF('Inputs and Results'!$E$16=Calculations!B5,'Inputs and Results'!$H$16,IF((Calculations!B5/'Inputs and Results'!$E$16)=INT(Calculations!B5/'Inputs and Results'!$E$16),'Inputs and Results'!$I$16,0)),(IF('Inputs and Results'!$F$16=A5,'Inputs and Results'!$H$16,(IF('Inputs and Results'!$E$16=0,0,(IF(((A5)-'Inputs and Results'!$F$16)/('Inputs and Results'!$E$16)=INT(((A5)-'Inputs and Results'!$F$16)/'Inputs and Results'!$E$16),'Inputs and Results'!$I$16,0)))))))))</f>
        <v>0</v>
      </c>
      <c r="P5">
        <f>IF(OR('Inputs and Results'!$F$17="NA",'Inputs and Results'!$F$17="N/A"),0,IF(AND('Inputs and Results'!$F$17="",'Inputs and Results'!$E$17=""),0,IF('Inputs and Results'!$F$17="",IF('Inputs and Results'!$E$17=Calculations!B5,'Inputs and Results'!$H$17,IF((Calculations!B5/'Inputs and Results'!$E$17)=INT(Calculations!B5/'Inputs and Results'!$E$17),'Inputs and Results'!$I$17,0)),(IF('Inputs and Results'!$F$17=A5,'Inputs and Results'!$H$17,(IF('Inputs and Results'!$E$17=0,0,(IF(((A5)-'Inputs and Results'!$F$17)/('Inputs and Results'!$E$17)=INT(((A5)-'Inputs and Results'!$F$17)/'Inputs and Results'!$E$17),'Inputs and Results'!$I$17,0)))))))))</f>
        <v>0</v>
      </c>
      <c r="Q5">
        <f>IF(OR('Inputs and Results'!$F$18="NA",'Inputs and Results'!$F$18="N/A"),0,IF(AND('Inputs and Results'!$F$18="",'Inputs and Results'!$E$18=""),0,IF('Inputs and Results'!$F$18="",IF('Inputs and Results'!$E$18=Calculations!B5,'Inputs and Results'!$H$18,IF((Calculations!B5/'Inputs and Results'!$E$18)=INT(Calculations!B5/'Inputs and Results'!$E$18),'Inputs and Results'!$I$18,0)),(IF('Inputs and Results'!$F$18=A5,'Inputs and Results'!$H$18,(IF('Inputs and Results'!$E$18=0,0,(IF(((A5)-'Inputs and Results'!$F$18)/('Inputs and Results'!$E$18)=INT(((A5)-'Inputs and Results'!$F$18)/'Inputs and Results'!$E$18),'Inputs and Results'!$I$18,0)))))))))</f>
        <v>0</v>
      </c>
      <c r="R5">
        <f>IF(OR('Inputs and Results'!$F$19="NA",'Inputs and Results'!$F$19="N/A"),0,IF(AND('Inputs and Results'!$F$19="",'Inputs and Results'!$E$19=""),0,IF('Inputs and Results'!$F$19="",IF('Inputs and Results'!$E$19=Calculations!B5,'Inputs and Results'!$H$19,IF((Calculations!B5/'Inputs and Results'!$E$19)=INT(Calculations!B5/'Inputs and Results'!$E$19),'Inputs and Results'!$I$19,0)),(IF('Inputs and Results'!$F$19=A5,'Inputs and Results'!$H$19,(IF('Inputs and Results'!$E$19=0,0,(IF(((A5)-'Inputs and Results'!$F$19)/('Inputs and Results'!$E$19)=INT(((A5)-'Inputs and Results'!$F$19)/'Inputs and Results'!$E$19),'Inputs and Results'!$I$19,0)))))))))</f>
        <v>0</v>
      </c>
      <c r="S5">
        <f>IF(OR('Inputs and Results'!$F$20="NA",'Inputs and Results'!$F$20="N/A"),0,IF(AND('Inputs and Results'!$F$20="",'Inputs and Results'!$E$20=""),0,IF('Inputs and Results'!$F$20="",IF('Inputs and Results'!$E$20=Calculations!B5,'Inputs and Results'!$H$20,IF((Calculations!B5/'Inputs and Results'!$E$20)=INT(Calculations!B5/'Inputs and Results'!$E$20),'Inputs and Results'!$I$20,0)),(IF('Inputs and Results'!$F$20=A5,'Inputs and Results'!$H$20,(IF('Inputs and Results'!$E$20=0,0,(IF(((A5)-'Inputs and Results'!$F$20)/('Inputs and Results'!$E$20)=INT(((A5)-'Inputs and Results'!$F$20)/'Inputs and Results'!$E$20),'Inputs and Results'!$I$20,0)))))))))</f>
        <v>0</v>
      </c>
      <c r="T5">
        <f>IF(OR('Inputs and Results'!$F$21="NA",'Inputs and Results'!$F$21="N/A"),0,IF(AND('Inputs and Results'!$F$21="",'Inputs and Results'!$E$21=""),0,IF('Inputs and Results'!$F$21="",IF('Inputs and Results'!$E$21=Calculations!B5,'Inputs and Results'!$H$21,IF((Calculations!B5/'Inputs and Results'!$E$21)=INT(Calculations!B5/'Inputs and Results'!$E$21),'Inputs and Results'!$I$21,0)),(IF('Inputs and Results'!$F$21=A5,'Inputs and Results'!$H$21,(IF('Inputs and Results'!$E$21=0,0,(IF(((A5)-'Inputs and Results'!$F$21)/('Inputs and Results'!$E$21)=INT(((A5)-'Inputs and Results'!$F$21)/'Inputs and Results'!$E$21),'Inputs and Results'!$I$21,0)))))))))</f>
        <v>0</v>
      </c>
      <c r="U5">
        <f>IF(OR('Inputs and Results'!$F$22="NA",'Inputs and Results'!$F$22="N/A"),0,IF(AND('Inputs and Results'!$F$22="",'Inputs and Results'!$E$22=""),0,IF('Inputs and Results'!$F$22="",IF('Inputs and Results'!$E$22=Calculations!B5,'Inputs and Results'!$H$22,IF((Calculations!B5/'Inputs and Results'!$E$22)=INT(Calculations!B5/'Inputs and Results'!$E$22),'Inputs and Results'!$I$22,0)),(IF('Inputs and Results'!$F$22=A5,'Inputs and Results'!$H$22,(IF('Inputs and Results'!$E$22=0,0,(IF(((A5)-'Inputs and Results'!$F$22)/('Inputs and Results'!$E$22)=INT(((A5)-'Inputs and Results'!$F$22)/'Inputs and Results'!$E$22),'Inputs and Results'!$I$22,0)))))))))</f>
        <v>0</v>
      </c>
      <c r="V5">
        <f>IF(OR('Inputs and Results'!$F$23="NA",'Inputs and Results'!$F$23="N/A"),0,IF(AND('Inputs and Results'!$F$23="",'Inputs and Results'!$E$23=""),0,IF('Inputs and Results'!$F$23="",IF('Inputs and Results'!$E$23=Calculations!B5,'Inputs and Results'!#REF!,IF((Calculations!B5/'Inputs and Results'!$E$23)=INT(Calculations!B5/'Inputs and Results'!$E$23),'Inputs and Results'!#REF!,0)),(IF('Inputs and Results'!$F$23=A5,'Inputs and Results'!#REF!,(IF('Inputs and Results'!$E$23=0,0,(IF(((A5)-'Inputs and Results'!$F$23)/('Inputs and Results'!$E$23)=INT(((A5)-'Inputs and Results'!$F$23)/'Inputs and Results'!$E$23),'Inputs and Results'!#REF!,0)))))))))</f>
        <v>0</v>
      </c>
      <c r="W5">
        <f>IF(OR('Inputs and Results'!$F$24="NA",'Inputs and Results'!$F$24="N/A"),0,IF(AND('Inputs and Results'!$F$24="",'Inputs and Results'!$E$24=""),0,IF('Inputs and Results'!$F$24="",IF('Inputs and Results'!$E$24=Calculations!B5,'Inputs and Results'!$H$24,IF((Calculations!B5/'Inputs and Results'!$E$24)=INT(Calculations!B5/'Inputs and Results'!$E$24),'Inputs and Results'!$I$24,0)),(IF('Inputs and Results'!$F$24=A5,'Inputs and Results'!$H$24,(IF('Inputs and Results'!$E$24=0,0,(IF(((A5)-'Inputs and Results'!$F$24)/('Inputs and Results'!$E$24)=INT(((A5)-'Inputs and Results'!$F$24)/'Inputs and Results'!$E$24),'Inputs and Results'!$I$24,0)))))))))</f>
        <v>0</v>
      </c>
      <c r="X5">
        <f>IF(OR('Inputs and Results'!$F$25="NA",'Inputs and Results'!$F$25="N/A"),0,IF(AND('Inputs and Results'!$F$25="",'Inputs and Results'!$E$25=""),0,IF('Inputs and Results'!$F$25="",IF('Inputs and Results'!$E$25=Calculations!B5,'Inputs and Results'!$H$25,IF((Calculations!B5/'Inputs and Results'!$E$25)=INT(Calculations!B5/'Inputs and Results'!$E$25),'Inputs and Results'!$I$25,0)),(IF('Inputs and Results'!$F$25=A5,'Inputs and Results'!$H$25,(IF('Inputs and Results'!$E$25=0,0,(IF(((A5)-'Inputs and Results'!$F$25)/('Inputs and Results'!$E$25)=INT(((A5)-'Inputs and Results'!$F$25)/'Inputs and Results'!$E$25),'Inputs and Results'!$I$25,0)))))))))</f>
        <v>0</v>
      </c>
      <c r="Y5">
        <f>IF(OR('Inputs and Results'!$F$26="NA",'Inputs and Results'!$F$26="N/A"),0,IF(AND('Inputs and Results'!$F$26="",'Inputs and Results'!$E$26=""),0,IF('Inputs and Results'!$F$26="",IF('Inputs and Results'!$E$26=Calculations!B5,'Inputs and Results'!$H$26,IF((Calculations!B5/'Inputs and Results'!$E$26)=INT(Calculations!B5/'Inputs and Results'!$E$26),'Inputs and Results'!$I$26,0)),(IF('Inputs and Results'!$F$26=A5,'Inputs and Results'!$H$26,(IF('Inputs and Results'!$E$26=0,0,(IF(((A5)-'Inputs and Results'!$F$26)/('Inputs and Results'!$E$26)=INT(((A5)-'Inputs and Results'!$F$26)/'Inputs and Results'!$E$26),'Inputs and Results'!$I$26,0)))))))))</f>
        <v>0</v>
      </c>
      <c r="Z5">
        <f>IF(OR('Inputs and Results'!$F$27="NA",'Inputs and Results'!$F$27="N/A"),0,IF(AND('Inputs and Results'!$F$27="",'Inputs and Results'!$E$27=""),0,IF('Inputs and Results'!$F$27="",IF('Inputs and Results'!$E$27=Calculations!B5,'Inputs and Results'!$H$27,IF((Calculations!B5/'Inputs and Results'!$E$27)=INT(Calculations!B5/'Inputs and Results'!$E$27),'Inputs and Results'!$I$27,0)),(IF('Inputs and Results'!$F$27=A5,'Inputs and Results'!$H$27,(IF('Inputs and Results'!$E$27=0,0,(IF(((A5)-'Inputs and Results'!$F$27)/('Inputs and Results'!$E$27)=INT(((A5)-'Inputs and Results'!$F$27)/'Inputs and Results'!$E$27),'Inputs and Results'!$I$27,0)))))))))</f>
        <v>0</v>
      </c>
      <c r="AA5">
        <f>IF(OR('Inputs and Results'!$F$28="NA",'Inputs and Results'!$F$28="N/A"),0,IF(AND('Inputs and Results'!$F$28="",'Inputs and Results'!$E$28=""),0,IF('Inputs and Results'!$F$28="",IF('Inputs and Results'!$E$28=Calculations!B5,'Inputs and Results'!$H$28,IF((Calculations!B5/'Inputs and Results'!$E$28)=INT(Calculations!B5/'Inputs and Results'!$E$28),'Inputs and Results'!$I$28,0)),(IF('Inputs and Results'!$F$28=A5,'Inputs and Results'!$H$28,(IF('Inputs and Results'!$E$28=0,0,(IF(((A5)-'Inputs and Results'!$F$28)/('Inputs and Results'!$E$28)=INT(((A5)-'Inputs and Results'!$F$28)/'Inputs and Results'!$E$28),'Inputs and Results'!$I$28,0)))))))))</f>
        <v>0</v>
      </c>
      <c r="AB5">
        <f>IF(OR('Inputs and Results'!$F$29="NA",'Inputs and Results'!$F$29="N/A"),0,IF(AND('Inputs and Results'!$F$29="",'Inputs and Results'!$E$29=""),0,IF('Inputs and Results'!$F$29="",IF('Inputs and Results'!$E$29=Calculations!B5,'Inputs and Results'!$H$29,IF((Calculations!B5/'Inputs and Results'!$E$29)=INT(Calculations!B5/'Inputs and Results'!$E$29),'Inputs and Results'!$I$29,0)),(IF('Inputs and Results'!$F$29=A5,'Inputs and Results'!$H$29,(IF('Inputs and Results'!$E$29=0,0,(IF(((A5)-'Inputs and Results'!$F$29)/('Inputs and Results'!$E$29)=INT(((A5)-'Inputs and Results'!$F$29)/'Inputs and Results'!$E$29),'Inputs and Results'!$I$29,0)))))))))</f>
        <v>0</v>
      </c>
      <c r="AC5">
        <f>IF(OR('Inputs and Results'!$F$30="NA",'Inputs and Results'!$F$30="N/A"),0,IF(AND('Inputs and Results'!$F$30="",'Inputs and Results'!$E$30=""),0,IF('Inputs and Results'!$F$30="",IF('Inputs and Results'!$E$30=Calculations!B5,'Inputs and Results'!$H$30,IF((Calculations!B5/'Inputs and Results'!$E$30)=INT(Calculations!B5/'Inputs and Results'!$E$30),'Inputs and Results'!$I$30,0)),(IF('Inputs and Results'!$F$30=A5,'Inputs and Results'!$H$30,(IF('Inputs and Results'!$E$30=0,0,(IF(((A5)-'Inputs and Results'!$F$30)/('Inputs and Results'!$E$30)=INT(((A5)-'Inputs and Results'!$F$30)/'Inputs and Results'!$E$30),'Inputs and Results'!$I$30,0)))))))))</f>
        <v>0</v>
      </c>
      <c r="AD5">
        <f>IF(OR('Inputs and Results'!$F$31="NA",'Inputs and Results'!$F$31="N/A"),0,IF(AND('Inputs and Results'!$F$31="",'Inputs and Results'!$E$31=""),0,IF('Inputs and Results'!$F$31="",IF('Inputs and Results'!$E$31=Calculations!B5,'Inputs and Results'!$H$31,IF((Calculations!B5/'Inputs and Results'!$E$31)=INT(Calculations!B5/'Inputs and Results'!$E$31),'Inputs and Results'!$I$31,0)),(IF('Inputs and Results'!$F$31=A5,'Inputs and Results'!$H$31,(IF('Inputs and Results'!$E$31=0,0,(IF(((A5)-'Inputs and Results'!$F$31)/('Inputs and Results'!$E$31)=INT(((A5)-'Inputs and Results'!$F$31)/'Inputs and Results'!$E$31),'Inputs and Results'!$I$31,0)))))))))</f>
        <v>0</v>
      </c>
      <c r="AE5">
        <f>IF(OR('Inputs and Results'!$F$32="NA",'Inputs and Results'!$F$32="N/A"),0,IF(AND('Inputs and Results'!$F$32="",'Inputs and Results'!$E$32=""),0,IF('Inputs and Results'!$F$32="",IF('Inputs and Results'!$E$32=Calculations!B5,'Inputs and Results'!$H$32,IF((Calculations!B5/'Inputs and Results'!$E$32)=INT(Calculations!B5/'Inputs and Results'!$E$32),'Inputs and Results'!$I$32,0)),(IF('Inputs and Results'!$F$32=A5,'Inputs and Results'!$H$32,(IF('Inputs and Results'!$E$32=0,0,(IF(((A5)-'Inputs and Results'!$F$32)/('Inputs and Results'!$E$32)=INT(((A5)-'Inputs and Results'!$F$32)/'Inputs and Results'!$E$32),'Inputs and Results'!$I$32,0)))))))))</f>
        <v>0</v>
      </c>
      <c r="AH5">
        <f>C5*Lists!$B$3</f>
        <v>0</v>
      </c>
      <c r="AI5">
        <f>D5*Lists!$B$3</f>
        <v>0</v>
      </c>
      <c r="AJ5">
        <f>E5*Lists!$B$3</f>
        <v>0</v>
      </c>
      <c r="AK5">
        <f>F5*Lists!$B$3</f>
        <v>0</v>
      </c>
      <c r="AL5">
        <f>G5*Lists!$B$3</f>
        <v>0</v>
      </c>
      <c r="AM5">
        <f>H5*Lists!$B$3</f>
        <v>0</v>
      </c>
      <c r="AN5">
        <f>I5*Lists!$B$3</f>
        <v>0</v>
      </c>
      <c r="AO5">
        <f>J5*Lists!$B$3</f>
        <v>0</v>
      </c>
      <c r="AP5">
        <f>K5*Lists!$B$3</f>
        <v>0</v>
      </c>
      <c r="AQ5">
        <f>L5*Lists!$B$3</f>
        <v>0</v>
      </c>
      <c r="AR5">
        <f>M5*Lists!$B$3</f>
        <v>0</v>
      </c>
      <c r="AS5">
        <f>N5*Lists!$B$3</f>
        <v>0</v>
      </c>
      <c r="AT5">
        <f>O5*Lists!$B$3</f>
        <v>0</v>
      </c>
      <c r="AU5">
        <f>P5*Lists!$B$3</f>
        <v>0</v>
      </c>
      <c r="AV5">
        <f>Q5*Lists!$B$3</f>
        <v>0</v>
      </c>
      <c r="AW5">
        <f>R5*Lists!$B$3</f>
        <v>0</v>
      </c>
      <c r="AX5">
        <f>S5*Lists!$B$3</f>
        <v>0</v>
      </c>
      <c r="AY5">
        <f>T5*Lists!$B$3</f>
        <v>0</v>
      </c>
      <c r="AZ5">
        <f>U5*Lists!$B$3</f>
        <v>0</v>
      </c>
      <c r="BA5">
        <f>V5*Lists!$B$3</f>
        <v>0</v>
      </c>
      <c r="BB5">
        <f>W5*Lists!$B$3</f>
        <v>0</v>
      </c>
      <c r="BC5">
        <f>X5*Lists!$B$3</f>
        <v>0</v>
      </c>
      <c r="BD5">
        <f>Y5*Lists!$B$3</f>
        <v>0</v>
      </c>
      <c r="BE5">
        <f>Z5*Lists!$B$3</f>
        <v>0</v>
      </c>
      <c r="BF5">
        <f>AA5*Lists!$B$3</f>
        <v>0</v>
      </c>
      <c r="BG5">
        <f>AB5*Lists!$B$3</f>
        <v>0</v>
      </c>
      <c r="BH5">
        <f>AC5*Lists!$B$3</f>
        <v>0</v>
      </c>
      <c r="BI5">
        <f>AD5*Lists!$B$3</f>
        <v>0</v>
      </c>
      <c r="BJ5">
        <f>AE5*Lists!$B$3</f>
        <v>0</v>
      </c>
      <c r="BK5">
        <f>AF5*Lists!$B$3</f>
        <v>0</v>
      </c>
    </row>
    <row r="6" spans="1:94">
      <c r="A6">
        <f t="shared" ref="A6:A53" si="0">A5+1</f>
        <v>2014</v>
      </c>
      <c r="B6">
        <v>3</v>
      </c>
      <c r="C6">
        <f>IF(OR('Inputs and Results'!$F$4="NA",'Inputs and Results'!$F$4="N/A"),0,IF(AND('Inputs and Results'!$F$4="",'Inputs and Results'!$E$4=""),0,IF('Inputs and Results'!$F$4="",IF('Inputs and Results'!$E$4=Calculations!B6,'Inputs and Results'!$H$4,IF((Calculations!B6/'Inputs and Results'!$E$4)=INT(Calculations!B6/'Inputs and Results'!$E$4),'Inputs and Results'!$I$4,0)),(IF('Inputs and Results'!$F$4=A6,'Inputs and Results'!$H$4,(IF('Inputs and Results'!$E$4=0,0,(IF(((A6)-'Inputs and Results'!$F$4)/('Inputs and Results'!$E$4)=INT(((A6)-'Inputs and Results'!$F$4)/'Inputs and Results'!$E$4),'Inputs and Results'!$I$4,0)))))))))</f>
        <v>0</v>
      </c>
      <c r="D6">
        <f>IF(OR('Inputs and Results'!$F$5="NA",'Inputs and Results'!$F$5="N/A"),0,IF(AND('Inputs and Results'!$F$5="",'Inputs and Results'!$E$5=""),0,IF('Inputs and Results'!$F$5="",IF('Inputs and Results'!$E$5=Calculations!B6,'Inputs and Results'!$H$5,IF((Calculations!B6/'Inputs and Results'!$E$5)=INT(Calculations!B6/'Inputs and Results'!$E$5),'Inputs and Results'!$I$5,0)),(IF('Inputs and Results'!$F$5=A6,'Inputs and Results'!$H$5,(IF('Inputs and Results'!$E$5=0,0,(IF(((A6)-'Inputs and Results'!$F$5)/('Inputs and Results'!$E$5)=INT(((A6)-'Inputs and Results'!$F$5)/'Inputs and Results'!$E$5),'Inputs and Results'!$I$5,0)))))))))</f>
        <v>0</v>
      </c>
      <c r="E6">
        <f>IF(OR('Inputs and Results'!$F$6="NA",'Inputs and Results'!$F$6="N/A"),0,IF(AND('Inputs and Results'!$F$6="",'Inputs and Results'!$E$6=""),0,IF('Inputs and Results'!$F$6="",IF('Inputs and Results'!$E$6=Calculations!B6,'Inputs and Results'!$H$6,IF((Calculations!B6/'Inputs and Results'!$E$6)=INT(Calculations!B6/'Inputs and Results'!$E$6),'Inputs and Results'!$I$6,0)),(IF('Inputs and Results'!$F$6=A6,'Inputs and Results'!$H$6,(IF('Inputs and Results'!$E$6=0,0,(IF(((A6)-'Inputs and Results'!$F$6)/('Inputs and Results'!$E$6)=INT(((A6)-'Inputs and Results'!$F$6)/'Inputs and Results'!$E$6),'Inputs and Results'!$I$6,0)))))))))</f>
        <v>0</v>
      </c>
      <c r="F6">
        <f>IF(OR('Inputs and Results'!$F$7="NA",'Inputs and Results'!$F$7="N/A"),0,IF(AND('Inputs and Results'!$F$7="",'Inputs and Results'!$E$7=""),0,IF('Inputs and Results'!$F$7="",IF('Inputs and Results'!$E$7=Calculations!B6,'Inputs and Results'!$H$7,IF((Calculations!B6/'Inputs and Results'!$E$7)=INT(Calculations!B6/'Inputs and Results'!$E$7),'Inputs and Results'!$I$7,0)),(IF('Inputs and Results'!$F$7=A6,'Inputs and Results'!$H$7,(IF('Inputs and Results'!$E$7=0,0,(IF(((A6)-'Inputs and Results'!$F$7)/('Inputs and Results'!$E$7)=INT(((A6)-'Inputs and Results'!$F$7)/'Inputs and Results'!$E$7),'Inputs and Results'!$I$7,0)))))))))</f>
        <v>0</v>
      </c>
      <c r="G6">
        <f>IF(OR('Inputs and Results'!$F$8="NA",'Inputs and Results'!$F$8="N/A"),0,IF(AND('Inputs and Results'!$F$8="",'Inputs and Results'!$E$8=""),0,IF('Inputs and Results'!$F$8="",IF('Inputs and Results'!$E$8=Calculations!B6,'Inputs and Results'!$H$8,IF((Calculations!B6/'Inputs and Results'!$E$8)=INT(Calculations!B6/'Inputs and Results'!$E$8),'Inputs and Results'!$I$8,0)),(IF('Inputs and Results'!$F$8=A6,'Inputs and Results'!$H$8,(IF('Inputs and Results'!$E$8=0,0,(IF(((A6)-'Inputs and Results'!$F$8)/('Inputs and Results'!$E$8)=INT(((A6)-'Inputs and Results'!$F$8)/'Inputs and Results'!$E$8),'Inputs and Results'!$I$8,0)))))))))</f>
        <v>0</v>
      </c>
      <c r="H6">
        <f>IF(OR('Inputs and Results'!$F$9="NA",'Inputs and Results'!$F$9="N/A"),0,IF(AND('Inputs and Results'!$F$9="",'Inputs and Results'!$E$9=""),0,IF('Inputs and Results'!$F$9="",IF('Inputs and Results'!$E$9=Calculations!B6,'Inputs and Results'!$H$9,IF((Calculations!B6/'Inputs and Results'!$E$9)=INT(Calculations!B6/'Inputs and Results'!$E$9),'Inputs and Results'!$I$9,0)),(IF('Inputs and Results'!$F$9=A6,'Inputs and Results'!$H$9,(IF('Inputs and Results'!$E$9=0,0,(IF(((A6)-'Inputs and Results'!$F$9)/('Inputs and Results'!$E$9)=INT(((A6)-'Inputs and Results'!$F$9)/'Inputs and Results'!$E$9),'Inputs and Results'!$I$9,0)))))))))</f>
        <v>0</v>
      </c>
      <c r="I6">
        <f>IF(OR('Inputs and Results'!$F$10="NA",'Inputs and Results'!$F$10="N/A"),0,IF(AND('Inputs and Results'!$F$10="",'Inputs and Results'!$E$10=""),0,IF('Inputs and Results'!$F$10="",IF('Inputs and Results'!$E$10=Calculations!B6,'Inputs and Results'!$H$10,IF((Calculations!B6/'Inputs and Results'!$E$10)=INT(Calculations!B6/'Inputs and Results'!$E$10),'Inputs and Results'!$I$10,0)),(IF('Inputs and Results'!$F$10=A6,'Inputs and Results'!$H$10,(IF('Inputs and Results'!$E$10=0,0,(IF(((A6)-'Inputs and Results'!$F$10)/('Inputs and Results'!$E$10)=INT(((A6)-'Inputs and Results'!$F$10)/'Inputs and Results'!$E$10),'Inputs and Results'!$I$10,0)))))))))</f>
        <v>0</v>
      </c>
      <c r="J6">
        <f>IF(OR('Inputs and Results'!$F$11="NA",'Inputs and Results'!$F$11="N/A"),0,IF(AND('Inputs and Results'!$F$11="",'Inputs and Results'!$E$11=""),0,IF('Inputs and Results'!$F$11="",IF('Inputs and Results'!$E$11=Calculations!B6,'Inputs and Results'!$H$11,IF((Calculations!B6/'Inputs and Results'!$E$11)=INT(Calculations!B6/'Inputs and Results'!$E$11),'Inputs and Results'!$I$11,0)),(IF('Inputs and Results'!$F$11=A6,'Inputs and Results'!$H$11,(IF('Inputs and Results'!$E$11=0,0,(IF(((A6)-'Inputs and Results'!$F$11)/('Inputs and Results'!$E$11)=INT(((A6)-'Inputs and Results'!$F$11)/'Inputs and Results'!$E$11),'Inputs and Results'!$I$11,0)))))))))</f>
        <v>0</v>
      </c>
      <c r="K6">
        <f>IF(OR('Inputs and Results'!$F$12="NA",'Inputs and Results'!$F$12="N/A"),0,IF(AND('Inputs and Results'!$F$12="",'Inputs and Results'!$E$12=""),0,IF('Inputs and Results'!$F$12="",IF('Inputs and Results'!$E$12=Calculations!B6,'Inputs and Results'!$H$12,IF((Calculations!B6/'Inputs and Results'!$E$12)=INT(Calculations!B6/'Inputs and Results'!$E$12),'Inputs and Results'!$I$12,0)),(IF('Inputs and Results'!$F$12=A6,'Inputs and Results'!$H$12,(IF('Inputs and Results'!$E$12=0,0,(IF(((A6)-'Inputs and Results'!$F$12)/('Inputs and Results'!$E$12)=INT(((A6)-'Inputs and Results'!$F$12)/'Inputs and Results'!$E$12),'Inputs and Results'!$I$12,0)))))))))</f>
        <v>0</v>
      </c>
      <c r="L6">
        <f>IF(OR('Inputs and Results'!$F$13="NA",'Inputs and Results'!$F$13="N/A"),0,IF(AND('Inputs and Results'!$F$13="",'Inputs and Results'!$E$13=""),0,IF('Inputs and Results'!$F$13="",IF('Inputs and Results'!$E$13=Calculations!B6,'Inputs and Results'!$H$13,IF((Calculations!B6/'Inputs and Results'!$E$13)=INT(Calculations!B6/'Inputs and Results'!$E$13),'Inputs and Results'!$I$13,0)),(IF('Inputs and Results'!$F$13=A6,'Inputs and Results'!$H$13,(IF('Inputs and Results'!$E$13=0,0,(IF(((A6)-'Inputs and Results'!$F$13)/('Inputs and Results'!$E$13)=INT(((A6)-'Inputs and Results'!$F$13)/'Inputs and Results'!$E$13),'Inputs and Results'!$I$13,0)))))))))</f>
        <v>0</v>
      </c>
      <c r="M6">
        <f>IF(OR('Inputs and Results'!$F$14="NA",'Inputs and Results'!$F$14="N/A"),0,IF(AND('Inputs and Results'!$F$14="",'Inputs and Results'!$E$14=""),0,IF('Inputs and Results'!$F$14="",IF('Inputs and Results'!$E$14=Calculations!B6,'Inputs and Results'!$H$14,IF((Calculations!B6/'Inputs and Results'!$E$14)=INT(Calculations!B6/'Inputs and Results'!$E$14),'Inputs and Results'!$I$14,0)),(IF('Inputs and Results'!$F$14=A6,'Inputs and Results'!$H$14,(IF('Inputs and Results'!$E$14=0,0,(IF(((A6)-'Inputs and Results'!$F$14)/('Inputs and Results'!$E$14)=INT(((A6)-'Inputs and Results'!$F$14)/'Inputs and Results'!$E$14),'Inputs and Results'!$I$14,0)))))))))</f>
        <v>-200000</v>
      </c>
      <c r="N6">
        <f>IF(OR('Inputs and Results'!$F$15="NA",'Inputs and Results'!$F$15="N/A"),0,IF(AND('Inputs and Results'!$F$15="",'Inputs and Results'!$E$15=""),0,IF('Inputs and Results'!$F$15="",IF('Inputs and Results'!$E$15=Calculations!B6,'Inputs and Results'!$H$15,IF((Calculations!B6/'Inputs and Results'!$E$15)=INT(Calculations!B6/'Inputs and Results'!$E$15),'Inputs and Results'!$I$15,0)),(IF('Inputs and Results'!$F$15=A6,'Inputs and Results'!$H$15,(IF('Inputs and Results'!$E$15=0,0,(IF(((A6)-'Inputs and Results'!$F$15)/('Inputs and Results'!$E$15)=INT(((A6)-'Inputs and Results'!$F$15)/'Inputs and Results'!$E$15),'Inputs and Results'!$I$15,0)))))))))</f>
        <v>0</v>
      </c>
      <c r="O6">
        <f>IF(OR('Inputs and Results'!$F$16="NA",'Inputs and Results'!$F$16="N/A"),0,IF(AND('Inputs and Results'!$F$16="",'Inputs and Results'!$E$16=""),0,IF('Inputs and Results'!$F$16="",IF('Inputs and Results'!$E$16=Calculations!B6,'Inputs and Results'!$H$16,IF((Calculations!B6/'Inputs and Results'!$E$16)=INT(Calculations!B6/'Inputs and Results'!$E$16),'Inputs and Results'!$I$16,0)),(IF('Inputs and Results'!$F$16=A6,'Inputs and Results'!$H$16,(IF('Inputs and Results'!$E$16=0,0,(IF(((A6)-'Inputs and Results'!$F$16)/('Inputs and Results'!$E$16)=INT(((A6)-'Inputs and Results'!$F$16)/'Inputs and Results'!$E$16),'Inputs and Results'!$I$16,0)))))))))</f>
        <v>0</v>
      </c>
      <c r="P6">
        <f>IF(OR('Inputs and Results'!$F$17="NA",'Inputs and Results'!$F$17="N/A"),0,IF(AND('Inputs and Results'!$F$17="",'Inputs and Results'!$E$17=""),0,IF('Inputs and Results'!$F$17="",IF('Inputs and Results'!$E$17=Calculations!B6,'Inputs and Results'!$H$17,IF((Calculations!B6/'Inputs and Results'!$E$17)=INT(Calculations!B6/'Inputs and Results'!$E$17),'Inputs and Results'!$I$17,0)),(IF('Inputs and Results'!$F$17=A6,'Inputs and Results'!$H$17,(IF('Inputs and Results'!$E$17=0,0,(IF(((A6)-'Inputs and Results'!$F$17)/('Inputs and Results'!$E$17)=INT(((A6)-'Inputs and Results'!$F$17)/'Inputs and Results'!$E$17),'Inputs and Results'!$I$17,0)))))))))</f>
        <v>0</v>
      </c>
      <c r="Q6">
        <f>IF(OR('Inputs and Results'!$F$18="NA",'Inputs and Results'!$F$18="N/A"),0,IF(AND('Inputs and Results'!$F$18="",'Inputs and Results'!$E$18=""),0,IF('Inputs and Results'!$F$18="",IF('Inputs and Results'!$E$18=Calculations!B6,'Inputs and Results'!$H$18,IF((Calculations!B6/'Inputs and Results'!$E$18)=INT(Calculations!B6/'Inputs and Results'!$E$18),'Inputs and Results'!$I$18,0)),(IF('Inputs and Results'!$F$18=A6,'Inputs and Results'!$H$18,(IF('Inputs and Results'!$E$18=0,0,(IF(((A6)-'Inputs and Results'!$F$18)/('Inputs and Results'!$E$18)=INT(((A6)-'Inputs and Results'!$F$18)/'Inputs and Results'!$E$18),'Inputs and Results'!$I$18,0)))))))))</f>
        <v>0</v>
      </c>
      <c r="R6">
        <f>IF(OR('Inputs and Results'!$F$19="NA",'Inputs and Results'!$F$19="N/A"),0,IF(AND('Inputs and Results'!$F$19="",'Inputs and Results'!$E$19=""),0,IF('Inputs and Results'!$F$19="",IF('Inputs and Results'!$E$19=Calculations!B6,'Inputs and Results'!$H$19,IF((Calculations!B6/'Inputs and Results'!$E$19)=INT(Calculations!B6/'Inputs and Results'!$E$19),'Inputs and Results'!$I$19,0)),(IF('Inputs and Results'!$F$19=A6,'Inputs and Results'!$H$19,(IF('Inputs and Results'!$E$19=0,0,(IF(((A6)-'Inputs and Results'!$F$19)/('Inputs and Results'!$E$19)=INT(((A6)-'Inputs and Results'!$F$19)/'Inputs and Results'!$E$19),'Inputs and Results'!$I$19,0)))))))))</f>
        <v>0</v>
      </c>
      <c r="S6">
        <f>IF(OR('Inputs and Results'!$F$20="NA",'Inputs and Results'!$F$20="N/A"),0,IF(AND('Inputs and Results'!$F$20="",'Inputs and Results'!$E$20=""),0,IF('Inputs and Results'!$F$20="",IF('Inputs and Results'!$E$20=Calculations!B6,'Inputs and Results'!$H$20,IF((Calculations!B6/'Inputs and Results'!$E$20)=INT(Calculations!B6/'Inputs and Results'!$E$20),'Inputs and Results'!$I$20,0)),(IF('Inputs and Results'!$F$20=A6,'Inputs and Results'!$H$20,(IF('Inputs and Results'!$E$20=0,0,(IF(((A6)-'Inputs and Results'!$F$20)/('Inputs and Results'!$E$20)=INT(((A6)-'Inputs and Results'!$F$20)/'Inputs and Results'!$E$20),'Inputs and Results'!$I$20,0)))))))))</f>
        <v>0</v>
      </c>
      <c r="T6">
        <f>IF(OR('Inputs and Results'!$F$21="NA",'Inputs and Results'!$F$21="N/A"),0,IF(AND('Inputs and Results'!$F$21="",'Inputs and Results'!$E$21=""),0,IF('Inputs and Results'!$F$21="",IF('Inputs and Results'!$E$21=Calculations!B6,'Inputs and Results'!$H$21,IF((Calculations!B6/'Inputs and Results'!$E$21)=INT(Calculations!B6/'Inputs and Results'!$E$21),'Inputs and Results'!$I$21,0)),(IF('Inputs and Results'!$F$21=A6,'Inputs and Results'!$H$21,(IF('Inputs and Results'!$E$21=0,0,(IF(((A6)-'Inputs and Results'!$F$21)/('Inputs and Results'!$E$21)=INT(((A6)-'Inputs and Results'!$F$21)/'Inputs and Results'!$E$21),'Inputs and Results'!$I$21,0)))))))))</f>
        <v>0</v>
      </c>
      <c r="U6">
        <f>IF(OR('Inputs and Results'!$F$22="NA",'Inputs and Results'!$F$22="N/A"),0,IF(AND('Inputs and Results'!$F$22="",'Inputs and Results'!$E$22=""),0,IF('Inputs and Results'!$F$22="",IF('Inputs and Results'!$E$22=Calculations!B6,'Inputs and Results'!$H$22,IF((Calculations!B6/'Inputs and Results'!$E$22)=INT(Calculations!B6/'Inputs and Results'!$E$22),'Inputs and Results'!$I$22,0)),(IF('Inputs and Results'!$F$22=A6,'Inputs and Results'!$H$22,(IF('Inputs and Results'!$E$22=0,0,(IF(((A6)-'Inputs and Results'!$F$22)/('Inputs and Results'!$E$22)=INT(((A6)-'Inputs and Results'!$F$22)/'Inputs and Results'!$E$22),'Inputs and Results'!$I$22,0)))))))))</f>
        <v>0</v>
      </c>
      <c r="V6">
        <f>IF(OR('Inputs and Results'!$F$23="NA",'Inputs and Results'!$F$23="N/A"),0,IF(AND('Inputs and Results'!$F$23="",'Inputs and Results'!$E$23=""),0,IF('Inputs and Results'!$F$23="",IF('Inputs and Results'!$E$23=Calculations!B6,'Inputs and Results'!#REF!,IF((Calculations!B6/'Inputs and Results'!$E$23)=INT(Calculations!B6/'Inputs and Results'!$E$23),'Inputs and Results'!#REF!,0)),(IF('Inputs and Results'!$F$23=A6,'Inputs and Results'!#REF!,(IF('Inputs and Results'!$E$23=0,0,(IF(((A6)-'Inputs and Results'!$F$23)/('Inputs and Results'!$E$23)=INT(((A6)-'Inputs and Results'!$F$23)/'Inputs and Results'!$E$23),'Inputs and Results'!#REF!,0)))))))))</f>
        <v>0</v>
      </c>
      <c r="W6">
        <f>IF(OR('Inputs and Results'!$F$24="NA",'Inputs and Results'!$F$24="N/A"),0,IF(AND('Inputs and Results'!$F$24="",'Inputs and Results'!$E$24=""),0,IF('Inputs and Results'!$F$24="",IF('Inputs and Results'!$E$24=Calculations!B6,'Inputs and Results'!$H$24,IF((Calculations!B6/'Inputs and Results'!$E$24)=INT(Calculations!B6/'Inputs and Results'!$E$24),'Inputs and Results'!$I$24,0)),(IF('Inputs and Results'!$F$24=A6,'Inputs and Results'!$H$24,(IF('Inputs and Results'!$E$24=0,0,(IF(((A6)-'Inputs and Results'!$F$24)/('Inputs and Results'!$E$24)=INT(((A6)-'Inputs and Results'!$F$24)/'Inputs and Results'!$E$24),'Inputs and Results'!$I$24,0)))))))))</f>
        <v>0</v>
      </c>
      <c r="X6">
        <f>IF(OR('Inputs and Results'!$F$25="NA",'Inputs and Results'!$F$25="N/A"),0,IF(AND('Inputs and Results'!$F$25="",'Inputs and Results'!$E$25=""),0,IF('Inputs and Results'!$F$25="",IF('Inputs and Results'!$E$25=Calculations!B6,'Inputs and Results'!$H$25,IF((Calculations!B6/'Inputs and Results'!$E$25)=INT(Calculations!B6/'Inputs and Results'!$E$25),'Inputs and Results'!$I$25,0)),(IF('Inputs and Results'!$F$25=A6,'Inputs and Results'!$H$25,(IF('Inputs and Results'!$E$25=0,0,(IF(((A6)-'Inputs and Results'!$F$25)/('Inputs and Results'!$E$25)=INT(((A6)-'Inputs and Results'!$F$25)/'Inputs and Results'!$E$25),'Inputs and Results'!$I$25,0)))))))))</f>
        <v>0</v>
      </c>
      <c r="Y6">
        <f>IF(OR('Inputs and Results'!$F$26="NA",'Inputs and Results'!$F$26="N/A"),0,IF(AND('Inputs and Results'!$F$26="",'Inputs and Results'!$E$26=""),0,IF('Inputs and Results'!$F$26="",IF('Inputs and Results'!$E$26=Calculations!B6,'Inputs and Results'!$H$26,IF((Calculations!B6/'Inputs and Results'!$E$26)=INT(Calculations!B6/'Inputs and Results'!$E$26),'Inputs and Results'!$I$26,0)),(IF('Inputs and Results'!$F$26=A6,'Inputs and Results'!$H$26,(IF('Inputs and Results'!$E$26=0,0,(IF(((A6)-'Inputs and Results'!$F$26)/('Inputs and Results'!$E$26)=INT(((A6)-'Inputs and Results'!$F$26)/'Inputs and Results'!$E$26),'Inputs and Results'!$I$26,0)))))))))</f>
        <v>0</v>
      </c>
      <c r="Z6">
        <f>IF(OR('Inputs and Results'!$F$27="NA",'Inputs and Results'!$F$27="N/A"),0,IF(AND('Inputs and Results'!$F$27="",'Inputs and Results'!$E$27=""),0,IF('Inputs and Results'!$F$27="",IF('Inputs and Results'!$E$27=Calculations!B6,'Inputs and Results'!$H$27,IF((Calculations!B6/'Inputs and Results'!$E$27)=INT(Calculations!B6/'Inputs and Results'!$E$27),'Inputs and Results'!$I$27,0)),(IF('Inputs and Results'!$F$27=A6,'Inputs and Results'!$H$27,(IF('Inputs and Results'!$E$27=0,0,(IF(((A6)-'Inputs and Results'!$F$27)/('Inputs and Results'!$E$27)=INT(((A6)-'Inputs and Results'!$F$27)/'Inputs and Results'!$E$27),'Inputs and Results'!$I$27,0)))))))))</f>
        <v>0</v>
      </c>
      <c r="AA6">
        <f>IF(OR('Inputs and Results'!$F$28="NA",'Inputs and Results'!$F$28="N/A"),0,IF(AND('Inputs and Results'!$F$28="",'Inputs and Results'!$E$28=""),0,IF('Inputs and Results'!$F$28="",IF('Inputs and Results'!$E$28=Calculations!B6,'Inputs and Results'!$H$28,IF((Calculations!B6/'Inputs and Results'!$E$28)=INT(Calculations!B6/'Inputs and Results'!$E$28),'Inputs and Results'!$I$28,0)),(IF('Inputs and Results'!$F$28=A6,'Inputs and Results'!$H$28,(IF('Inputs and Results'!$E$28=0,0,(IF(((A6)-'Inputs and Results'!$F$28)/('Inputs and Results'!$E$28)=INT(((A6)-'Inputs and Results'!$F$28)/'Inputs and Results'!$E$28),'Inputs and Results'!$I$28,0)))))))))</f>
        <v>0</v>
      </c>
      <c r="AB6">
        <f>IF(OR('Inputs and Results'!$F$29="NA",'Inputs and Results'!$F$29="N/A"),0,IF(AND('Inputs and Results'!$F$29="",'Inputs and Results'!$E$29=""),0,IF('Inputs and Results'!$F$29="",IF('Inputs and Results'!$E$29=Calculations!B6,'Inputs and Results'!$H$29,IF((Calculations!B6/'Inputs and Results'!$E$29)=INT(Calculations!B6/'Inputs and Results'!$E$29),'Inputs and Results'!$I$29,0)),(IF('Inputs and Results'!$F$29=A6,'Inputs and Results'!$H$29,(IF('Inputs and Results'!$E$29=0,0,(IF(((A6)-'Inputs and Results'!$F$29)/('Inputs and Results'!$E$29)=INT(((A6)-'Inputs and Results'!$F$29)/'Inputs and Results'!$E$29),'Inputs and Results'!$I$29,0)))))))))</f>
        <v>0</v>
      </c>
      <c r="AC6">
        <f>IF(OR('Inputs and Results'!$F$30="NA",'Inputs and Results'!$F$30="N/A"),0,IF(AND('Inputs and Results'!$F$30="",'Inputs and Results'!$E$30=""),0,IF('Inputs and Results'!$F$30="",IF('Inputs and Results'!$E$30=Calculations!B6,'Inputs and Results'!$H$30,IF((Calculations!B6/'Inputs and Results'!$E$30)=INT(Calculations!B6/'Inputs and Results'!$E$30),'Inputs and Results'!$I$30,0)),(IF('Inputs and Results'!$F$30=A6,'Inputs and Results'!$H$30,(IF('Inputs and Results'!$E$30=0,0,(IF(((A6)-'Inputs and Results'!$F$30)/('Inputs and Results'!$E$30)=INT(((A6)-'Inputs and Results'!$F$30)/'Inputs and Results'!$E$30),'Inputs and Results'!$I$30,0)))))))))</f>
        <v>0</v>
      </c>
      <c r="AD6">
        <f>IF(OR('Inputs and Results'!$F$31="NA",'Inputs and Results'!$F$31="N/A"),0,IF(AND('Inputs and Results'!$F$31="",'Inputs and Results'!$E$31=""),0,IF('Inputs and Results'!$F$31="",IF('Inputs and Results'!$E$31=Calculations!B6,'Inputs and Results'!$H$31,IF((Calculations!B6/'Inputs and Results'!$E$31)=INT(Calculations!B6/'Inputs and Results'!$E$31),'Inputs and Results'!$I$31,0)),(IF('Inputs and Results'!$F$31=A6,'Inputs and Results'!$H$31,(IF('Inputs and Results'!$E$31=0,0,(IF(((A6)-'Inputs and Results'!$F$31)/('Inputs and Results'!$E$31)=INT(((A6)-'Inputs and Results'!$F$31)/'Inputs and Results'!$E$31),'Inputs and Results'!$I$31,0)))))))))</f>
        <v>0</v>
      </c>
      <c r="AE6">
        <f>IF(OR('Inputs and Results'!$F$32="NA",'Inputs and Results'!$F$32="N/A"),0,IF(AND('Inputs and Results'!$F$32="",'Inputs and Results'!$E$32=""),0,IF('Inputs and Results'!$F$32="",IF('Inputs and Results'!$E$32=Calculations!B6,'Inputs and Results'!$H$32,IF((Calculations!B6/'Inputs and Results'!$E$32)=INT(Calculations!B6/'Inputs and Results'!$E$32),'Inputs and Results'!$I$32,0)),(IF('Inputs and Results'!$F$32=A6,'Inputs and Results'!$H$32,(IF('Inputs and Results'!$E$32=0,0,(IF(((A6)-'Inputs and Results'!$F$32)/('Inputs and Results'!$E$32)=INT(((A6)-'Inputs and Results'!$F$32)/'Inputs and Results'!$E$32),'Inputs and Results'!$I$32,0)))))))))</f>
        <v>0</v>
      </c>
      <c r="AH6">
        <f>C6*Lists!$B$4</f>
        <v>0</v>
      </c>
      <c r="AI6">
        <f>D6*Lists!$B$4</f>
        <v>0</v>
      </c>
      <c r="AJ6">
        <f>E6*Lists!$B$4</f>
        <v>0</v>
      </c>
      <c r="AK6">
        <f>F6*Lists!$B$4</f>
        <v>0</v>
      </c>
      <c r="AL6">
        <f>G6*Lists!$B$4</f>
        <v>0</v>
      </c>
      <c r="AM6">
        <f>H6*Lists!$B$4</f>
        <v>0</v>
      </c>
      <c r="AN6">
        <f>I6*Lists!$B$4</f>
        <v>0</v>
      </c>
      <c r="AO6">
        <f>J6*Lists!$B$4</f>
        <v>0</v>
      </c>
      <c r="AP6">
        <f>K6*Lists!$B$4</f>
        <v>0</v>
      </c>
      <c r="AQ6">
        <f>L6*Lists!$B$4</f>
        <v>0</v>
      </c>
      <c r="AR6">
        <f>M6*Lists!$B$4</f>
        <v>-185719.88218394978</v>
      </c>
      <c r="AS6">
        <f>N6*Lists!$B$4</f>
        <v>0</v>
      </c>
      <c r="AT6">
        <f>O6*Lists!$B$4</f>
        <v>0</v>
      </c>
      <c r="AU6">
        <f>P6*Lists!$B$4</f>
        <v>0</v>
      </c>
      <c r="AV6">
        <f>Q6*Lists!$B$4</f>
        <v>0</v>
      </c>
      <c r="AW6">
        <f>R6*Lists!$B$4</f>
        <v>0</v>
      </c>
      <c r="AX6">
        <f>S6*Lists!$B$4</f>
        <v>0</v>
      </c>
      <c r="AY6">
        <f>T6*Lists!$B$4</f>
        <v>0</v>
      </c>
      <c r="AZ6">
        <f>U6*Lists!$B$4</f>
        <v>0</v>
      </c>
      <c r="BA6">
        <f>V6*Lists!$B$4</f>
        <v>0</v>
      </c>
      <c r="BB6">
        <f>W6*Lists!$B$4</f>
        <v>0</v>
      </c>
      <c r="BC6">
        <f>X6*Lists!$B$4</f>
        <v>0</v>
      </c>
      <c r="BD6">
        <f>Y6*Lists!$B$4</f>
        <v>0</v>
      </c>
      <c r="BE6">
        <f>Z6*Lists!$B$4</f>
        <v>0</v>
      </c>
      <c r="BF6">
        <f>AA6*Lists!$B$4</f>
        <v>0</v>
      </c>
      <c r="BG6">
        <f>AB6*Lists!$B$4</f>
        <v>0</v>
      </c>
      <c r="BH6">
        <f>AC6*Lists!$B$4</f>
        <v>0</v>
      </c>
      <c r="BI6">
        <f>AD6*Lists!$B$4</f>
        <v>0</v>
      </c>
      <c r="BJ6">
        <f>AE6*Lists!$B$4</f>
        <v>0</v>
      </c>
      <c r="BK6">
        <f>AF6*Lists!$B$4</f>
        <v>0</v>
      </c>
    </row>
    <row r="7" spans="1:94">
      <c r="A7">
        <f t="shared" si="0"/>
        <v>2015</v>
      </c>
      <c r="B7">
        <v>4</v>
      </c>
      <c r="C7">
        <f>IF(OR('Inputs and Results'!$F$4="NA",'Inputs and Results'!$F$4="N/A"),0,IF(AND('Inputs and Results'!$F$4="",'Inputs and Results'!$E$4=""),0,IF('Inputs and Results'!$F$4="",IF('Inputs and Results'!$E$4=Calculations!B7,'Inputs and Results'!$H$4,IF((Calculations!B7/'Inputs and Results'!$E$4)=INT(Calculations!B7/'Inputs and Results'!$E$4),'Inputs and Results'!$I$4,0)),(IF('Inputs and Results'!$F$4=A7,'Inputs and Results'!$H$4,(IF('Inputs and Results'!$E$4=0,0,(IF(((A7)-'Inputs and Results'!$F$4)/('Inputs and Results'!$E$4)=INT(((A7)-'Inputs and Results'!$F$4)/'Inputs and Results'!$E$4),'Inputs and Results'!$I$4,0)))))))))</f>
        <v>0</v>
      </c>
      <c r="D7">
        <f>IF(OR('Inputs and Results'!$F$5="NA",'Inputs and Results'!$F$5="N/A"),0,IF(AND('Inputs and Results'!$F$5="",'Inputs and Results'!$E$5=""),0,IF('Inputs and Results'!$F$5="",IF('Inputs and Results'!$E$5=Calculations!B7,'Inputs and Results'!$H$5,IF((Calculations!B7/'Inputs and Results'!$E$5)=INT(Calculations!B7/'Inputs and Results'!$E$5),'Inputs and Results'!$I$5,0)),(IF('Inputs and Results'!$F$5=A7,'Inputs and Results'!$H$5,(IF('Inputs and Results'!$E$5=0,0,(IF(((A7)-'Inputs and Results'!$F$5)/('Inputs and Results'!$E$5)=INT(((A7)-'Inputs and Results'!$F$5)/'Inputs and Results'!$E$5),'Inputs and Results'!$I$5,0)))))))))</f>
        <v>0</v>
      </c>
      <c r="E7">
        <f>IF(OR('Inputs and Results'!$F$6="NA",'Inputs and Results'!$F$6="N/A"),0,IF(AND('Inputs and Results'!$F$6="",'Inputs and Results'!$E$6=""),0,IF('Inputs and Results'!$F$6="",IF('Inputs and Results'!$E$6=Calculations!B7,'Inputs and Results'!$H$6,IF((Calculations!B7/'Inputs and Results'!$E$6)=INT(Calculations!B7/'Inputs and Results'!$E$6),'Inputs and Results'!$I$6,0)),(IF('Inputs and Results'!$F$6=A7,'Inputs and Results'!$H$6,(IF('Inputs and Results'!$E$6=0,0,(IF(((A7)-'Inputs and Results'!$F$6)/('Inputs and Results'!$E$6)=INT(((A7)-'Inputs and Results'!$F$6)/'Inputs and Results'!$E$6),'Inputs and Results'!$I$6,0)))))))))</f>
        <v>0</v>
      </c>
      <c r="F7">
        <f>IF(OR('Inputs and Results'!$F$7="NA",'Inputs and Results'!$F$7="N/A"),0,IF(AND('Inputs and Results'!$F$7="",'Inputs and Results'!$E$7=""),0,IF('Inputs and Results'!$F$7="",IF('Inputs and Results'!$E$7=Calculations!B7,'Inputs and Results'!$H$7,IF((Calculations!B7/'Inputs and Results'!$E$7)=INT(Calculations!B7/'Inputs and Results'!$E$7),'Inputs and Results'!$I$7,0)),(IF('Inputs and Results'!$F$7=A7,'Inputs and Results'!$H$7,(IF('Inputs and Results'!$E$7=0,0,(IF(((A7)-'Inputs and Results'!$F$7)/('Inputs and Results'!$E$7)=INT(((A7)-'Inputs and Results'!$F$7)/'Inputs and Results'!$E$7),'Inputs and Results'!$I$7,0)))))))))</f>
        <v>0</v>
      </c>
      <c r="G7">
        <f>IF(OR('Inputs and Results'!$F$8="NA",'Inputs and Results'!$F$8="N/A"),0,IF(AND('Inputs and Results'!$F$8="",'Inputs and Results'!$E$8=""),0,IF('Inputs and Results'!$F$8="",IF('Inputs and Results'!$E$8=Calculations!B7,'Inputs and Results'!$H$8,IF((Calculations!B7/'Inputs and Results'!$E$8)=INT(Calculations!B7/'Inputs and Results'!$E$8),'Inputs and Results'!$I$8,0)),(IF('Inputs and Results'!$F$8=A7,'Inputs and Results'!$H$8,(IF('Inputs and Results'!$E$8=0,0,(IF(((A7)-'Inputs and Results'!$F$8)/('Inputs and Results'!$E$8)=INT(((A7)-'Inputs and Results'!$F$8)/'Inputs and Results'!$E$8),'Inputs and Results'!$I$8,0)))))))))</f>
        <v>0</v>
      </c>
      <c r="H7">
        <f>IF(OR('Inputs and Results'!$F$9="NA",'Inputs and Results'!$F$9="N/A"),0,IF(AND('Inputs and Results'!$F$9="",'Inputs and Results'!$E$9=""),0,IF('Inputs and Results'!$F$9="",IF('Inputs and Results'!$E$9=Calculations!B7,'Inputs and Results'!$H$9,IF((Calculations!B7/'Inputs and Results'!$E$9)=INT(Calculations!B7/'Inputs and Results'!$E$9),'Inputs and Results'!$I$9,0)),(IF('Inputs and Results'!$F$9=A7,'Inputs and Results'!$H$9,(IF('Inputs and Results'!$E$9=0,0,(IF(((A7)-'Inputs and Results'!$F$9)/('Inputs and Results'!$E$9)=INT(((A7)-'Inputs and Results'!$F$9)/'Inputs and Results'!$E$9),'Inputs and Results'!$I$9,0)))))))))</f>
        <v>0</v>
      </c>
      <c r="I7">
        <f>IF(OR('Inputs and Results'!$F$10="NA",'Inputs and Results'!$F$10="N/A"),0,IF(AND('Inputs and Results'!$F$10="",'Inputs and Results'!$E$10=""),0,IF('Inputs and Results'!$F$10="",IF('Inputs and Results'!$E$10=Calculations!B7,'Inputs and Results'!$H$10,IF((Calculations!B7/'Inputs and Results'!$E$10)=INT(Calculations!B7/'Inputs and Results'!$E$10),'Inputs and Results'!$I$10,0)),(IF('Inputs and Results'!$F$10=A7,'Inputs and Results'!$H$10,(IF('Inputs and Results'!$E$10=0,0,(IF(((A7)-'Inputs and Results'!$F$10)/('Inputs and Results'!$E$10)=INT(((A7)-'Inputs and Results'!$F$10)/'Inputs and Results'!$E$10),'Inputs and Results'!$I$10,0)))))))))</f>
        <v>0</v>
      </c>
      <c r="J7">
        <f>IF(OR('Inputs and Results'!$F$11="NA",'Inputs and Results'!$F$11="N/A"),0,IF(AND('Inputs and Results'!$F$11="",'Inputs and Results'!$E$11=""),0,IF('Inputs and Results'!$F$11="",IF('Inputs and Results'!$E$11=Calculations!B7,'Inputs and Results'!$H$11,IF((Calculations!B7/'Inputs and Results'!$E$11)=INT(Calculations!B7/'Inputs and Results'!$E$11),'Inputs and Results'!$I$11,0)),(IF('Inputs and Results'!$F$11=A7,'Inputs and Results'!$H$11,(IF('Inputs and Results'!$E$11=0,0,(IF(((A7)-'Inputs and Results'!$F$11)/('Inputs and Results'!$E$11)=INT(((A7)-'Inputs and Results'!$F$11)/'Inputs and Results'!$E$11),'Inputs and Results'!$I$11,0)))))))))</f>
        <v>0</v>
      </c>
      <c r="K7">
        <f>IF(OR('Inputs and Results'!$F$12="NA",'Inputs and Results'!$F$12="N/A"),0,IF(AND('Inputs and Results'!$F$12="",'Inputs and Results'!$E$12=""),0,IF('Inputs and Results'!$F$12="",IF('Inputs and Results'!$E$12=Calculations!B7,'Inputs and Results'!$H$12,IF((Calculations!B7/'Inputs and Results'!$E$12)=INT(Calculations!B7/'Inputs and Results'!$E$12),'Inputs and Results'!$I$12,0)),(IF('Inputs and Results'!$F$12=A7,'Inputs and Results'!$H$12,(IF('Inputs and Results'!$E$12=0,0,(IF(((A7)-'Inputs and Results'!$F$12)/('Inputs and Results'!$E$12)=INT(((A7)-'Inputs and Results'!$F$12)/'Inputs and Results'!$E$12),'Inputs and Results'!$I$12,0)))))))))</f>
        <v>0</v>
      </c>
      <c r="L7">
        <f>IF(OR('Inputs and Results'!$F$13="NA",'Inputs and Results'!$F$13="N/A"),0,IF(AND('Inputs and Results'!$F$13="",'Inputs and Results'!$E$13=""),0,IF('Inputs and Results'!$F$13="",IF('Inputs and Results'!$E$13=Calculations!B7,'Inputs and Results'!$H$13,IF((Calculations!B7/'Inputs and Results'!$E$13)=INT(Calculations!B7/'Inputs and Results'!$E$13),'Inputs and Results'!$I$13,0)),(IF('Inputs and Results'!$F$13=A7,'Inputs and Results'!$H$13,(IF('Inputs and Results'!$E$13=0,0,(IF(((A7)-'Inputs and Results'!$F$13)/('Inputs and Results'!$E$13)=INT(((A7)-'Inputs and Results'!$F$13)/'Inputs and Results'!$E$13),'Inputs and Results'!$I$13,0)))))))))</f>
        <v>0</v>
      </c>
      <c r="M7">
        <f>IF(OR('Inputs and Results'!$F$14="NA",'Inputs and Results'!$F$14="N/A"),0,IF(AND('Inputs and Results'!$F$14="",'Inputs and Results'!$E$14=""),0,IF('Inputs and Results'!$F$14="",IF('Inputs and Results'!$E$14=Calculations!B7,'Inputs and Results'!$H$14,IF((Calculations!B7/'Inputs and Results'!$E$14)=INT(Calculations!B7/'Inputs and Results'!$E$14),'Inputs and Results'!$I$14,0)),(IF('Inputs and Results'!$F$14=A7,'Inputs and Results'!$H$14,(IF('Inputs and Results'!$E$14=0,0,(IF(((A7)-'Inputs and Results'!$F$14)/('Inputs and Results'!$E$14)=INT(((A7)-'Inputs and Results'!$F$14)/'Inputs and Results'!$E$14),'Inputs and Results'!$I$14,0)))))))))</f>
        <v>0</v>
      </c>
      <c r="N7">
        <f>IF(OR('Inputs and Results'!$F$15="NA",'Inputs and Results'!$F$15="N/A"),0,IF(AND('Inputs and Results'!$F$15="",'Inputs and Results'!$E$15=""),0,IF('Inputs and Results'!$F$15="",IF('Inputs and Results'!$E$15=Calculations!B7,'Inputs and Results'!$H$15,IF((Calculations!B7/'Inputs and Results'!$E$15)=INT(Calculations!B7/'Inputs and Results'!$E$15),'Inputs and Results'!$I$15,0)),(IF('Inputs and Results'!$F$15=A7,'Inputs and Results'!$H$15,(IF('Inputs and Results'!$E$15=0,0,(IF(((A7)-'Inputs and Results'!$F$15)/('Inputs and Results'!$E$15)=INT(((A7)-'Inputs and Results'!$F$15)/'Inputs and Results'!$E$15),'Inputs and Results'!$I$15,0)))))))))</f>
        <v>0</v>
      </c>
      <c r="O7">
        <f>IF(OR('Inputs and Results'!$F$16="NA",'Inputs and Results'!$F$16="N/A"),0,IF(AND('Inputs and Results'!$F$16="",'Inputs and Results'!$E$16=""),0,IF('Inputs and Results'!$F$16="",IF('Inputs and Results'!$E$16=Calculations!B7,'Inputs and Results'!$H$16,IF((Calculations!B7/'Inputs and Results'!$E$16)=INT(Calculations!B7/'Inputs and Results'!$E$16),'Inputs and Results'!$I$16,0)),(IF('Inputs and Results'!$F$16=A7,'Inputs and Results'!$H$16,(IF('Inputs and Results'!$E$16=0,0,(IF(((A7)-'Inputs and Results'!$F$16)/('Inputs and Results'!$E$16)=INT(((A7)-'Inputs and Results'!$F$16)/'Inputs and Results'!$E$16),'Inputs and Results'!$I$16,0)))))))))</f>
        <v>0</v>
      </c>
      <c r="P7">
        <f>IF(OR('Inputs and Results'!$F$17="NA",'Inputs and Results'!$F$17="N/A"),0,IF(AND('Inputs and Results'!$F$17="",'Inputs and Results'!$E$17=""),0,IF('Inputs and Results'!$F$17="",IF('Inputs and Results'!$E$17=Calculations!B7,'Inputs and Results'!$H$17,IF((Calculations!B7/'Inputs and Results'!$E$17)=INT(Calculations!B7/'Inputs and Results'!$E$17),'Inputs and Results'!$I$17,0)),(IF('Inputs and Results'!$F$17=A7,'Inputs and Results'!$H$17,(IF('Inputs and Results'!$E$17=0,0,(IF(((A7)-'Inputs and Results'!$F$17)/('Inputs and Results'!$E$17)=INT(((A7)-'Inputs and Results'!$F$17)/'Inputs and Results'!$E$17),'Inputs and Results'!$I$17,0)))))))))</f>
        <v>0</v>
      </c>
      <c r="Q7">
        <f>IF(OR('Inputs and Results'!$F$18="NA",'Inputs and Results'!$F$18="N/A"),0,IF(AND('Inputs and Results'!$F$18="",'Inputs and Results'!$E$18=""),0,IF('Inputs and Results'!$F$18="",IF('Inputs and Results'!$E$18=Calculations!B7,'Inputs and Results'!$H$18,IF((Calculations!B7/'Inputs and Results'!$E$18)=INT(Calculations!B7/'Inputs and Results'!$E$18),'Inputs and Results'!$I$18,0)),(IF('Inputs and Results'!$F$18=A7,'Inputs and Results'!$H$18,(IF('Inputs and Results'!$E$18=0,0,(IF(((A7)-'Inputs and Results'!$F$18)/('Inputs and Results'!$E$18)=INT(((A7)-'Inputs and Results'!$F$18)/'Inputs and Results'!$E$18),'Inputs and Results'!$I$18,0)))))))))</f>
        <v>0</v>
      </c>
      <c r="R7">
        <f>IF(OR('Inputs and Results'!$F$19="NA",'Inputs and Results'!$F$19="N/A"),0,IF(AND('Inputs and Results'!$F$19="",'Inputs and Results'!$E$19=""),0,IF('Inputs and Results'!$F$19="",IF('Inputs and Results'!$E$19=Calculations!B7,'Inputs and Results'!$H$19,IF((Calculations!B7/'Inputs and Results'!$E$19)=INT(Calculations!B7/'Inputs and Results'!$E$19),'Inputs and Results'!$I$19,0)),(IF('Inputs and Results'!$F$19=A7,'Inputs and Results'!$H$19,(IF('Inputs and Results'!$E$19=0,0,(IF(((A7)-'Inputs and Results'!$F$19)/('Inputs and Results'!$E$19)=INT(((A7)-'Inputs and Results'!$F$19)/'Inputs and Results'!$E$19),'Inputs and Results'!$I$19,0)))))))))</f>
        <v>0</v>
      </c>
      <c r="S7">
        <f>IF(OR('Inputs and Results'!$F$20="NA",'Inputs and Results'!$F$20="N/A"),0,IF(AND('Inputs and Results'!$F$20="",'Inputs and Results'!$E$20=""),0,IF('Inputs and Results'!$F$20="",IF('Inputs and Results'!$E$20=Calculations!B7,'Inputs and Results'!$H$20,IF((Calculations!B7/'Inputs and Results'!$E$20)=INT(Calculations!B7/'Inputs and Results'!$E$20),'Inputs and Results'!$I$20,0)),(IF('Inputs and Results'!$F$20=A7,'Inputs and Results'!$H$20,(IF('Inputs and Results'!$E$20=0,0,(IF(((A7)-'Inputs and Results'!$F$20)/('Inputs and Results'!$E$20)=INT(((A7)-'Inputs and Results'!$F$20)/'Inputs and Results'!$E$20),'Inputs and Results'!$I$20,0)))))))))</f>
        <v>0</v>
      </c>
      <c r="T7">
        <f>IF(OR('Inputs and Results'!$F$21="NA",'Inputs and Results'!$F$21="N/A"),0,IF(AND('Inputs and Results'!$F$21="",'Inputs and Results'!$E$21=""),0,IF('Inputs and Results'!$F$21="",IF('Inputs and Results'!$E$21=Calculations!B7,'Inputs and Results'!$H$21,IF((Calculations!B7/'Inputs and Results'!$E$21)=INT(Calculations!B7/'Inputs and Results'!$E$21),'Inputs and Results'!$I$21,0)),(IF('Inputs and Results'!$F$21=A7,'Inputs and Results'!$H$21,(IF('Inputs and Results'!$E$21=0,0,(IF(((A7)-'Inputs and Results'!$F$21)/('Inputs and Results'!$E$21)=INT(((A7)-'Inputs and Results'!$F$21)/'Inputs and Results'!$E$21),'Inputs and Results'!$I$21,0)))))))))</f>
        <v>0</v>
      </c>
      <c r="U7">
        <f>IF(OR('Inputs and Results'!$F$22="NA",'Inputs and Results'!$F$22="N/A"),0,IF(AND('Inputs and Results'!$F$22="",'Inputs and Results'!$E$22=""),0,IF('Inputs and Results'!$F$22="",IF('Inputs and Results'!$E$22=Calculations!B7,'Inputs and Results'!$H$22,IF((Calculations!B7/'Inputs and Results'!$E$22)=INT(Calculations!B7/'Inputs and Results'!$E$22),'Inputs and Results'!$I$22,0)),(IF('Inputs and Results'!$F$22=A7,'Inputs and Results'!$H$22,(IF('Inputs and Results'!$E$22=0,0,(IF(((A7)-'Inputs and Results'!$F$22)/('Inputs and Results'!$E$22)=INT(((A7)-'Inputs and Results'!$F$22)/'Inputs and Results'!$E$22),'Inputs and Results'!$I$22,0)))))))))</f>
        <v>0</v>
      </c>
      <c r="V7">
        <f>IF(OR('Inputs and Results'!$F$23="NA",'Inputs and Results'!$F$23="N/A"),0,IF(AND('Inputs and Results'!$F$23="",'Inputs and Results'!$E$23=""),0,IF('Inputs and Results'!$F$23="",IF('Inputs and Results'!$E$23=Calculations!B7,'Inputs and Results'!#REF!,IF((Calculations!B7/'Inputs and Results'!$E$23)=INT(Calculations!B7/'Inputs and Results'!$E$23),'Inputs and Results'!#REF!,0)),(IF('Inputs and Results'!$F$23=A7,'Inputs and Results'!#REF!,(IF('Inputs and Results'!$E$23=0,0,(IF(((A7)-'Inputs and Results'!$F$23)/('Inputs and Results'!$E$23)=INT(((A7)-'Inputs and Results'!$F$23)/'Inputs and Results'!$E$23),'Inputs and Results'!#REF!,0)))))))))</f>
        <v>0</v>
      </c>
      <c r="W7">
        <f>IF(OR('Inputs and Results'!$F$24="NA",'Inputs and Results'!$F$24="N/A"),0,IF(AND('Inputs and Results'!$F$24="",'Inputs and Results'!$E$24=""),0,IF('Inputs and Results'!$F$24="",IF('Inputs and Results'!$E$24=Calculations!B7,'Inputs and Results'!$H$24,IF((Calculations!B7/'Inputs and Results'!$E$24)=INT(Calculations!B7/'Inputs and Results'!$E$24),'Inputs and Results'!$I$24,0)),(IF('Inputs and Results'!$F$24=A7,'Inputs and Results'!$H$24,(IF('Inputs and Results'!$E$24=0,0,(IF(((A7)-'Inputs and Results'!$F$24)/('Inputs and Results'!$E$24)=INT(((A7)-'Inputs and Results'!$F$24)/'Inputs and Results'!$E$24),'Inputs and Results'!$I$24,0)))))))))</f>
        <v>0</v>
      </c>
      <c r="X7">
        <f>IF(OR('Inputs and Results'!$F$25="NA",'Inputs and Results'!$F$25="N/A"),0,IF(AND('Inputs and Results'!$F$25="",'Inputs and Results'!$E$25=""),0,IF('Inputs and Results'!$F$25="",IF('Inputs and Results'!$E$25=Calculations!B7,'Inputs and Results'!$H$25,IF((Calculations!B7/'Inputs and Results'!$E$25)=INT(Calculations!B7/'Inputs and Results'!$E$25),'Inputs and Results'!$I$25,0)),(IF('Inputs and Results'!$F$25=A7,'Inputs and Results'!$H$25,(IF('Inputs and Results'!$E$25=0,0,(IF(((A7)-'Inputs and Results'!$F$25)/('Inputs and Results'!$E$25)=INT(((A7)-'Inputs and Results'!$F$25)/'Inputs and Results'!$E$25),'Inputs and Results'!$I$25,0)))))))))</f>
        <v>0</v>
      </c>
      <c r="Y7">
        <f>IF(OR('Inputs and Results'!$F$26="NA",'Inputs and Results'!$F$26="N/A"),0,IF(AND('Inputs and Results'!$F$26="",'Inputs and Results'!$E$26=""),0,IF('Inputs and Results'!$F$26="",IF('Inputs and Results'!$E$26=Calculations!B7,'Inputs and Results'!$H$26,IF((Calculations!B7/'Inputs and Results'!$E$26)=INT(Calculations!B7/'Inputs and Results'!$E$26),'Inputs and Results'!$I$26,0)),(IF('Inputs and Results'!$F$26=A7,'Inputs and Results'!$H$26,(IF('Inputs and Results'!$E$26=0,0,(IF(((A7)-'Inputs and Results'!$F$26)/('Inputs and Results'!$E$26)=INT(((A7)-'Inputs and Results'!$F$26)/'Inputs and Results'!$E$26),'Inputs and Results'!$I$26,0)))))))))</f>
        <v>0</v>
      </c>
      <c r="Z7">
        <f>IF(OR('Inputs and Results'!$F$27="NA",'Inputs and Results'!$F$27="N/A"),0,IF(AND('Inputs and Results'!$F$27="",'Inputs and Results'!$E$27=""),0,IF('Inputs and Results'!$F$27="",IF('Inputs and Results'!$E$27=Calculations!B7,'Inputs and Results'!$H$27,IF((Calculations!B7/'Inputs and Results'!$E$27)=INT(Calculations!B7/'Inputs and Results'!$E$27),'Inputs and Results'!$I$27,0)),(IF('Inputs and Results'!$F$27=A7,'Inputs and Results'!$H$27,(IF('Inputs and Results'!$E$27=0,0,(IF(((A7)-'Inputs and Results'!$F$27)/('Inputs and Results'!$E$27)=INT(((A7)-'Inputs and Results'!$F$27)/'Inputs and Results'!$E$27),'Inputs and Results'!$I$27,0)))))))))</f>
        <v>0</v>
      </c>
      <c r="AA7">
        <f>IF(OR('Inputs and Results'!$F$28="NA",'Inputs and Results'!$F$28="N/A"),0,IF(AND('Inputs and Results'!$F$28="",'Inputs and Results'!$E$28=""),0,IF('Inputs and Results'!$F$28="",IF('Inputs and Results'!$E$28=Calculations!B7,'Inputs and Results'!$H$28,IF((Calculations!B7/'Inputs and Results'!$E$28)=INT(Calculations!B7/'Inputs and Results'!$E$28),'Inputs and Results'!$I$28,0)),(IF('Inputs and Results'!$F$28=A7,'Inputs and Results'!$H$28,(IF('Inputs and Results'!$E$28=0,0,(IF(((A7)-'Inputs and Results'!$F$28)/('Inputs and Results'!$E$28)=INT(((A7)-'Inputs and Results'!$F$28)/'Inputs and Results'!$E$28),'Inputs and Results'!$I$28,0)))))))))</f>
        <v>0</v>
      </c>
      <c r="AB7">
        <f>IF(OR('Inputs and Results'!$F$29="NA",'Inputs and Results'!$F$29="N/A"),0,IF(AND('Inputs and Results'!$F$29="",'Inputs and Results'!$E$29=""),0,IF('Inputs and Results'!$F$29="",IF('Inputs and Results'!$E$29=Calculations!B7,'Inputs and Results'!$H$29,IF((Calculations!B7/'Inputs and Results'!$E$29)=INT(Calculations!B7/'Inputs and Results'!$E$29),'Inputs and Results'!$I$29,0)),(IF('Inputs and Results'!$F$29=A7,'Inputs and Results'!$H$29,(IF('Inputs and Results'!$E$29=0,0,(IF(((A7)-'Inputs and Results'!$F$29)/('Inputs and Results'!$E$29)=INT(((A7)-'Inputs and Results'!$F$29)/'Inputs and Results'!$E$29),'Inputs and Results'!$I$29,0)))))))))</f>
        <v>0</v>
      </c>
      <c r="AC7">
        <f>IF(OR('Inputs and Results'!$F$30="NA",'Inputs and Results'!$F$30="N/A"),0,IF(AND('Inputs and Results'!$F$30="",'Inputs and Results'!$E$30=""),0,IF('Inputs and Results'!$F$30="",IF('Inputs and Results'!$E$30=Calculations!B7,'Inputs and Results'!$H$30,IF((Calculations!B7/'Inputs and Results'!$E$30)=INT(Calculations!B7/'Inputs and Results'!$E$30),'Inputs and Results'!$I$30,0)),(IF('Inputs and Results'!$F$30=A7,'Inputs and Results'!$H$30,(IF('Inputs and Results'!$E$30=0,0,(IF(((A7)-'Inputs and Results'!$F$30)/('Inputs and Results'!$E$30)=INT(((A7)-'Inputs and Results'!$F$30)/'Inputs and Results'!$E$30),'Inputs and Results'!$I$30,0)))))))))</f>
        <v>0</v>
      </c>
      <c r="AD7">
        <f>IF(OR('Inputs and Results'!$F$31="NA",'Inputs and Results'!$F$31="N/A"),0,IF(AND('Inputs and Results'!$F$31="",'Inputs and Results'!$E$31=""),0,IF('Inputs and Results'!$F$31="",IF('Inputs and Results'!$E$31=Calculations!B7,'Inputs and Results'!$H$31,IF((Calculations!B7/'Inputs and Results'!$E$31)=INT(Calculations!B7/'Inputs and Results'!$E$31),'Inputs and Results'!$I$31,0)),(IF('Inputs and Results'!$F$31=A7,'Inputs and Results'!$H$31,(IF('Inputs and Results'!$E$31=0,0,(IF(((A7)-'Inputs and Results'!$F$31)/('Inputs and Results'!$E$31)=INT(((A7)-'Inputs and Results'!$F$31)/'Inputs and Results'!$E$31),'Inputs and Results'!$I$31,0)))))))))</f>
        <v>0</v>
      </c>
      <c r="AE7">
        <f>IF(OR('Inputs and Results'!$F$32="NA",'Inputs and Results'!$F$32="N/A"),0,IF(AND('Inputs and Results'!$F$32="",'Inputs and Results'!$E$32=""),0,IF('Inputs and Results'!$F$32="",IF('Inputs and Results'!$E$32=Calculations!B7,'Inputs and Results'!$H$32,IF((Calculations!B7/'Inputs and Results'!$E$32)=INT(Calculations!B7/'Inputs and Results'!$E$32),'Inputs and Results'!$I$32,0)),(IF('Inputs and Results'!$F$32=A7,'Inputs and Results'!$H$32,(IF('Inputs and Results'!$E$32=0,0,(IF(((A7)-'Inputs and Results'!$F$32)/('Inputs and Results'!$E$32)=INT(((A7)-'Inputs and Results'!$F$32)/'Inputs and Results'!$E$32),'Inputs and Results'!$I$32,0)))))))))</f>
        <v>0</v>
      </c>
      <c r="AH7">
        <f>C7*Lists!$B$5</f>
        <v>0</v>
      </c>
      <c r="AI7">
        <f>D7*Lists!$B$5</f>
        <v>0</v>
      </c>
      <c r="AJ7">
        <f>E7*Lists!$B$5</f>
        <v>0</v>
      </c>
      <c r="AK7">
        <f>F7*Lists!$B$5</f>
        <v>0</v>
      </c>
      <c r="AL7">
        <f>G7*Lists!$B$5</f>
        <v>0</v>
      </c>
      <c r="AM7">
        <f>H7*Lists!$B$5</f>
        <v>0</v>
      </c>
      <c r="AN7">
        <f>I7*Lists!$B$5</f>
        <v>0</v>
      </c>
      <c r="AO7">
        <f>J7*Lists!$B$5</f>
        <v>0</v>
      </c>
      <c r="AP7">
        <f>K7*Lists!$B$5</f>
        <v>0</v>
      </c>
      <c r="AQ7">
        <f>L7*Lists!$B$5</f>
        <v>0</v>
      </c>
      <c r="AR7">
        <f>M7*Lists!$B$5</f>
        <v>0</v>
      </c>
      <c r="AS7">
        <f>N7*Lists!$B$5</f>
        <v>0</v>
      </c>
      <c r="AT7">
        <f>O7*Lists!$B$5</f>
        <v>0</v>
      </c>
      <c r="AU7">
        <f>P7*Lists!$B$5</f>
        <v>0</v>
      </c>
      <c r="AV7">
        <f>Q7*Lists!$B$5</f>
        <v>0</v>
      </c>
      <c r="AW7">
        <f>R7*Lists!$B$5</f>
        <v>0</v>
      </c>
      <c r="AX7">
        <f>S7*Lists!$B$5</f>
        <v>0</v>
      </c>
      <c r="AY7">
        <f>T7*Lists!$B$5</f>
        <v>0</v>
      </c>
      <c r="AZ7">
        <f>U7*Lists!$B$5</f>
        <v>0</v>
      </c>
      <c r="BA7">
        <f>V7*Lists!$B$5</f>
        <v>0</v>
      </c>
      <c r="BB7">
        <f>W7*Lists!$B$5</f>
        <v>0</v>
      </c>
      <c r="BC7">
        <f>X7*Lists!$B$5</f>
        <v>0</v>
      </c>
      <c r="BD7">
        <f>Y7*Lists!$B$5</f>
        <v>0</v>
      </c>
      <c r="BE7">
        <f>Z7*Lists!$B$5</f>
        <v>0</v>
      </c>
      <c r="BF7">
        <f>AA7*Lists!$B$5</f>
        <v>0</v>
      </c>
      <c r="BG7">
        <f>AB7*Lists!$B$5</f>
        <v>0</v>
      </c>
      <c r="BH7">
        <f>AC7*Lists!$B$5</f>
        <v>0</v>
      </c>
      <c r="BI7">
        <f>AD7*Lists!$B$5</f>
        <v>0</v>
      </c>
      <c r="BJ7">
        <f>AE7*Lists!$B$5</f>
        <v>0</v>
      </c>
      <c r="BK7">
        <f>AF7*Lists!$B$5</f>
        <v>0</v>
      </c>
    </row>
    <row r="8" spans="1:94">
      <c r="A8">
        <f t="shared" si="0"/>
        <v>2016</v>
      </c>
      <c r="B8">
        <v>5</v>
      </c>
      <c r="C8">
        <f>IF(OR('Inputs and Results'!$F$4="NA",'Inputs and Results'!$F$4="N/A"),0,IF(AND('Inputs and Results'!$F$4="",'Inputs and Results'!$E$4=""),0,IF('Inputs and Results'!$F$4="",IF('Inputs and Results'!$E$4=Calculations!B8,'Inputs and Results'!$H$4,IF((Calculations!B8/'Inputs and Results'!$E$4)=INT(Calculations!B8/'Inputs and Results'!$E$4),'Inputs and Results'!$I$4,0)),(IF('Inputs and Results'!$F$4=A8,'Inputs and Results'!$H$4,(IF('Inputs and Results'!$E$4=0,0,(IF(((A8)-'Inputs and Results'!$F$4)/('Inputs and Results'!$E$4)=INT(((A8)-'Inputs and Results'!$F$4)/'Inputs and Results'!$E$4),'Inputs and Results'!$I$4,0)))))))))</f>
        <v>0</v>
      </c>
      <c r="D8">
        <f>IF(OR('Inputs and Results'!$F$5="NA",'Inputs and Results'!$F$5="N/A"),0,IF(AND('Inputs and Results'!$F$5="",'Inputs and Results'!$E$5=""),0,IF('Inputs and Results'!$F$5="",IF('Inputs and Results'!$E$5=Calculations!B8,'Inputs and Results'!$H$5,IF((Calculations!B8/'Inputs and Results'!$E$5)=INT(Calculations!B8/'Inputs and Results'!$E$5),'Inputs and Results'!$I$5,0)),(IF('Inputs and Results'!$F$5=A8,'Inputs and Results'!$H$5,(IF('Inputs and Results'!$E$5=0,0,(IF(((A8)-'Inputs and Results'!$F$5)/('Inputs and Results'!$E$5)=INT(((A8)-'Inputs and Results'!$F$5)/'Inputs and Results'!$E$5),'Inputs and Results'!$I$5,0)))))))))</f>
        <v>0</v>
      </c>
      <c r="E8">
        <v>0</v>
      </c>
      <c r="F8">
        <f>IF(OR('Inputs and Results'!$F$7="NA",'Inputs and Results'!$F$7="N/A"),0,IF(AND('Inputs and Results'!$F$7="",'Inputs and Results'!$E$7=""),0,IF('Inputs and Results'!$F$7="",IF('Inputs and Results'!$E$7=Calculations!B8,'Inputs and Results'!$H$7,IF((Calculations!B8/'Inputs and Results'!$E$7)=INT(Calculations!B8/'Inputs and Results'!$E$7),'Inputs and Results'!$I$7,0)),(IF('Inputs and Results'!$F$7=A8,'Inputs and Results'!$H$7,(IF('Inputs and Results'!$E$7=0,0,(IF(((A8)-'Inputs and Results'!$F$7)/('Inputs and Results'!$E$7)=INT(((A8)-'Inputs and Results'!$F$7)/'Inputs and Results'!$E$7),'Inputs and Results'!$I$7,0)))))))))</f>
        <v>0</v>
      </c>
      <c r="G8">
        <f>IF(OR('Inputs and Results'!$F$8="NA",'Inputs and Results'!$F$8="N/A"),0,IF(AND('Inputs and Results'!$F$8="",'Inputs and Results'!$E$8=""),0,IF('Inputs and Results'!$F$8="",IF('Inputs and Results'!$E$8=Calculations!B8,'Inputs and Results'!$H$8,IF((Calculations!B8/'Inputs and Results'!$E$8)=INT(Calculations!B8/'Inputs and Results'!$E$8),'Inputs and Results'!$I$8,0)),(IF('Inputs and Results'!$F$8=A8,'Inputs and Results'!$H$8,(IF('Inputs and Results'!$E$8=0,0,(IF(((A8)-'Inputs and Results'!$F$8)/('Inputs and Results'!$E$8)=INT(((A8)-'Inputs and Results'!$F$8)/'Inputs and Results'!$E$8),'Inputs and Results'!$I$8,0)))))))))</f>
        <v>0</v>
      </c>
      <c r="H8">
        <f>IF(OR('Inputs and Results'!$F$9="NA",'Inputs and Results'!$F$9="N/A"),0,IF(AND('Inputs and Results'!$F$9="",'Inputs and Results'!$E$9=""),0,IF('Inputs and Results'!$F$9="",IF('Inputs and Results'!$E$9=Calculations!B8,'Inputs and Results'!$H$9,IF((Calculations!B8/'Inputs and Results'!$E$9)=INT(Calculations!B8/'Inputs and Results'!$E$9),'Inputs and Results'!$I$9,0)),(IF('Inputs and Results'!$F$9=A8,'Inputs and Results'!$H$9,(IF('Inputs and Results'!$E$9=0,0,(IF(((A8)-'Inputs and Results'!$F$9)/('Inputs and Results'!$E$9)=INT(((A8)-'Inputs and Results'!$F$9)/'Inputs and Results'!$E$9),'Inputs and Results'!$I$9,0)))))))))</f>
        <v>0</v>
      </c>
      <c r="I8">
        <f>IF(OR('Inputs and Results'!$F$10="NA",'Inputs and Results'!$F$10="N/A"),0,IF(AND('Inputs and Results'!$F$10="",'Inputs and Results'!$E$10=""),0,IF('Inputs and Results'!$F$10="",IF('Inputs and Results'!$E$10=Calculations!B8,'Inputs and Results'!$H$10,IF((Calculations!B8/'Inputs and Results'!$E$10)=INT(Calculations!B8/'Inputs and Results'!$E$10),'Inputs and Results'!$I$10,0)),(IF('Inputs and Results'!$F$10=A8,'Inputs and Results'!$H$10,(IF('Inputs and Results'!$E$10=0,0,(IF(((A8)-'Inputs and Results'!$F$10)/('Inputs and Results'!$E$10)=INT(((A8)-'Inputs and Results'!$F$10)/'Inputs and Results'!$E$10),'Inputs and Results'!$I$10,0)))))))))</f>
        <v>0</v>
      </c>
      <c r="J8">
        <f>IF(OR('Inputs and Results'!$F$11="NA",'Inputs and Results'!$F$11="N/A"),0,IF(AND('Inputs and Results'!$F$11="",'Inputs and Results'!$E$11=""),0,IF('Inputs and Results'!$F$11="",IF('Inputs and Results'!$E$11=Calculations!B8,'Inputs and Results'!$H$11,IF((Calculations!B8/'Inputs and Results'!$E$11)=INT(Calculations!B8/'Inputs and Results'!$E$11),'Inputs and Results'!$I$11,0)),(IF('Inputs and Results'!$F$11=A8,'Inputs and Results'!$H$11,(IF('Inputs and Results'!$E$11=0,0,(IF(((A8)-'Inputs and Results'!$F$11)/('Inputs and Results'!$E$11)=INT(((A8)-'Inputs and Results'!$F$11)/'Inputs and Results'!$E$11),'Inputs and Results'!$I$11,0)))))))))</f>
        <v>0</v>
      </c>
      <c r="K8">
        <f>IF(OR('Inputs and Results'!$F$12="NA",'Inputs and Results'!$F$12="N/A"),0,IF(AND('Inputs and Results'!$F$12="",'Inputs and Results'!$E$12=""),0,IF('Inputs and Results'!$F$12="",IF('Inputs and Results'!$E$12=Calculations!B8,'Inputs and Results'!$H$12,IF((Calculations!B8/'Inputs and Results'!$E$12)=INT(Calculations!B8/'Inputs and Results'!$E$12),'Inputs and Results'!$I$12,0)),(IF('Inputs and Results'!$F$12=A8,'Inputs and Results'!$H$12,(IF('Inputs and Results'!$E$12=0,0,(IF(((A8)-'Inputs and Results'!$F$12)/('Inputs and Results'!$E$12)=INT(((A8)-'Inputs and Results'!$F$12)/'Inputs and Results'!$E$12),'Inputs and Results'!$I$12,0)))))))))</f>
        <v>700000</v>
      </c>
      <c r="L8">
        <f>IF(OR('Inputs and Results'!$F$13="NA",'Inputs and Results'!$F$13="N/A"),0,IF(AND('Inputs and Results'!$F$13="",'Inputs and Results'!$E$13=""),0,IF('Inputs and Results'!$F$13="",IF('Inputs and Results'!$E$13=Calculations!B8,'Inputs and Results'!$H$13,IF((Calculations!B8/'Inputs and Results'!$E$13)=INT(Calculations!B8/'Inputs and Results'!$E$13),'Inputs and Results'!$I$13,0)),(IF('Inputs and Results'!$F$13=A8,'Inputs and Results'!$H$13,(IF('Inputs and Results'!$E$13=0,0,(IF(((A8)-'Inputs and Results'!$F$13)/('Inputs and Results'!$E$13)=INT(((A8)-'Inputs and Results'!$F$13)/'Inputs and Results'!$E$13),'Inputs and Results'!$I$13,0)))))))))</f>
        <v>0</v>
      </c>
      <c r="M8">
        <f>IF(OR('Inputs and Results'!$F$14="NA",'Inputs and Results'!$F$14="N/A"),0,IF(AND('Inputs and Results'!$F$14="",'Inputs and Results'!$E$14=""),0,IF('Inputs and Results'!$F$14="",IF('Inputs and Results'!$E$14=Calculations!B8,'Inputs and Results'!$H$14,IF((Calculations!B8/'Inputs and Results'!$E$14)=INT(Calculations!B8/'Inputs and Results'!$E$14),'Inputs and Results'!$I$14,0)),(IF('Inputs and Results'!$F$14=A8,'Inputs and Results'!$H$14,(IF('Inputs and Results'!$E$14=0,0,(IF(((A8)-'Inputs and Results'!$F$14)/('Inputs and Results'!$E$14)=INT(((A8)-'Inputs and Results'!$F$14)/'Inputs and Results'!$E$14),'Inputs and Results'!$I$14,0)))))))))</f>
        <v>0</v>
      </c>
      <c r="N8">
        <f>IF(OR('Inputs and Results'!$F$15="NA",'Inputs and Results'!$F$15="N/A"),0,IF(AND('Inputs and Results'!$F$15="",'Inputs and Results'!$E$15=""),0,IF('Inputs and Results'!$F$15="",IF('Inputs and Results'!$E$15=Calculations!B8,'Inputs and Results'!$H$15,IF((Calculations!B8/'Inputs and Results'!$E$15)=INT(Calculations!B8/'Inputs and Results'!$E$15),'Inputs and Results'!$I$15,0)),(IF('Inputs and Results'!$F$15=A8,'Inputs and Results'!$H$15,(IF('Inputs and Results'!$E$15=0,0,(IF(((A8)-'Inputs and Results'!$F$15)/('Inputs and Results'!$E$15)=INT(((A8)-'Inputs and Results'!$F$15)/'Inputs and Results'!$E$15),'Inputs and Results'!$I$15,0)))))))))</f>
        <v>0</v>
      </c>
      <c r="O8">
        <f>IF(OR('Inputs and Results'!$F$16="NA",'Inputs and Results'!$F$16="N/A"),0,IF(AND('Inputs and Results'!$F$16="",'Inputs and Results'!$E$16=""),0,IF('Inputs and Results'!$F$16="",IF('Inputs and Results'!$E$16=Calculations!B8,'Inputs and Results'!$H$16,IF((Calculations!B8/'Inputs and Results'!$E$16)=INT(Calculations!B8/'Inputs and Results'!$E$16),'Inputs and Results'!$I$16,0)),(IF('Inputs and Results'!$F$16=A8,'Inputs and Results'!$H$16,(IF('Inputs and Results'!$E$16=0,0,(IF(((A8)-'Inputs and Results'!$F$16)/('Inputs and Results'!$E$16)=INT(((A8)-'Inputs and Results'!$F$16)/'Inputs and Results'!$E$16),'Inputs and Results'!$I$16,0)))))))))</f>
        <v>0</v>
      </c>
      <c r="P8">
        <f>IF(OR('Inputs and Results'!$F$17="NA",'Inputs and Results'!$F$17="N/A"),0,IF(AND('Inputs and Results'!$F$17="",'Inputs and Results'!$E$17=""),0,IF('Inputs and Results'!$F$17="",IF('Inputs and Results'!$E$17=Calculations!B8,'Inputs and Results'!$H$17,IF((Calculations!B8/'Inputs and Results'!$E$17)=INT(Calculations!B8/'Inputs and Results'!$E$17),'Inputs and Results'!$I$17,0)),(IF('Inputs and Results'!$F$17=A8,'Inputs and Results'!$H$17,(IF('Inputs and Results'!$E$17=0,0,(IF(((A8)-'Inputs and Results'!$F$17)/('Inputs and Results'!$E$17)=INT(((A8)-'Inputs and Results'!$F$17)/'Inputs and Results'!$E$17),'Inputs and Results'!$I$17,0)))))))))</f>
        <v>0</v>
      </c>
      <c r="Q8">
        <f>IF(OR('Inputs and Results'!$F$18="NA",'Inputs and Results'!$F$18="N/A"),0,IF(AND('Inputs and Results'!$F$18="",'Inputs and Results'!$E$18=""),0,IF('Inputs and Results'!$F$18="",IF('Inputs and Results'!$E$18=Calculations!B8,'Inputs and Results'!$H$18,IF((Calculations!B8/'Inputs and Results'!$E$18)=INT(Calculations!B8/'Inputs and Results'!$E$18),'Inputs and Results'!$I$18,0)),(IF('Inputs and Results'!$F$18=A8,'Inputs and Results'!$H$18,(IF('Inputs and Results'!$E$18=0,0,(IF(((A8)-'Inputs and Results'!$F$18)/('Inputs and Results'!$E$18)=INT(((A8)-'Inputs and Results'!$F$18)/'Inputs and Results'!$E$18),'Inputs and Results'!$I$18,0)))))))))</f>
        <v>0</v>
      </c>
      <c r="R8">
        <f>IF(OR('Inputs and Results'!$F$19="NA",'Inputs and Results'!$F$19="N/A"),0,IF(AND('Inputs and Results'!$F$19="",'Inputs and Results'!$E$19=""),0,IF('Inputs and Results'!$F$19="",IF('Inputs and Results'!$E$19=Calculations!B8,'Inputs and Results'!$H$19,IF((Calculations!B8/'Inputs and Results'!$E$19)=INT(Calculations!B8/'Inputs and Results'!$E$19),'Inputs and Results'!$I$19,0)),(IF('Inputs and Results'!$F$19=A8,'Inputs and Results'!$H$19,(IF('Inputs and Results'!$E$19=0,0,(IF(((A8)-'Inputs and Results'!$F$19)/('Inputs and Results'!$E$19)=INT(((A8)-'Inputs and Results'!$F$19)/'Inputs and Results'!$E$19),'Inputs and Results'!$I$19,0)))))))))</f>
        <v>0</v>
      </c>
      <c r="S8">
        <f>IF(OR('Inputs and Results'!$F$20="NA",'Inputs and Results'!$F$20="N/A"),0,IF(AND('Inputs and Results'!$F$20="",'Inputs and Results'!$E$20=""),0,IF('Inputs and Results'!$F$20="",IF('Inputs and Results'!$E$20=Calculations!B8,'Inputs and Results'!$H$20,IF((Calculations!B8/'Inputs and Results'!$E$20)=INT(Calculations!B8/'Inputs and Results'!$E$20),'Inputs and Results'!$I$20,0)),(IF('Inputs and Results'!$F$20=A8,'Inputs and Results'!$H$20,(IF('Inputs and Results'!$E$20=0,0,(IF(((A8)-'Inputs and Results'!$F$20)/('Inputs and Results'!$E$20)=INT(((A8)-'Inputs and Results'!$F$20)/'Inputs and Results'!$E$20),'Inputs and Results'!$I$20,0)))))))))</f>
        <v>0</v>
      </c>
      <c r="T8">
        <f>IF(OR('Inputs and Results'!$F$21="NA",'Inputs and Results'!$F$21="N/A"),0,IF(AND('Inputs and Results'!$F$21="",'Inputs and Results'!$E$21=""),0,IF('Inputs and Results'!$F$21="",IF('Inputs and Results'!$E$21=Calculations!B8,'Inputs and Results'!$H$21,IF((Calculations!B8/'Inputs and Results'!$E$21)=INT(Calculations!B8/'Inputs and Results'!$E$21),'Inputs and Results'!$I$21,0)),(IF('Inputs and Results'!$F$21=A8,'Inputs and Results'!$H$21,(IF('Inputs and Results'!$E$21=0,0,(IF(((A8)-'Inputs and Results'!$F$21)/('Inputs and Results'!$E$21)=INT(((A8)-'Inputs and Results'!$F$21)/'Inputs and Results'!$E$21),'Inputs and Results'!$I$21,0)))))))))</f>
        <v>0</v>
      </c>
      <c r="U8">
        <f>IF(OR('Inputs and Results'!$F$22="NA",'Inputs and Results'!$F$22="N/A"),0,IF(AND('Inputs and Results'!$F$22="",'Inputs and Results'!$E$22=""),0,IF('Inputs and Results'!$F$22="",IF('Inputs and Results'!$E$22=Calculations!B8,'Inputs and Results'!$H$22,IF((Calculations!B8/'Inputs and Results'!$E$22)=INT(Calculations!B8/'Inputs and Results'!$E$22),'Inputs and Results'!$I$22,0)),(IF('Inputs and Results'!$F$22=A8,'Inputs and Results'!$H$22,(IF('Inputs and Results'!$E$22=0,0,(IF(((A8)-'Inputs and Results'!$F$22)/('Inputs and Results'!$E$22)=INT(((A8)-'Inputs and Results'!$F$22)/'Inputs and Results'!$E$22),'Inputs and Results'!$I$22,0)))))))))</f>
        <v>0</v>
      </c>
      <c r="V8">
        <f>IF(OR('Inputs and Results'!$F$23="NA",'Inputs and Results'!$F$23="N/A"),0,IF(AND('Inputs and Results'!$F$23="",'Inputs and Results'!$E$23=""),0,IF('Inputs and Results'!$F$23="",IF('Inputs and Results'!$E$23=Calculations!B8,'Inputs and Results'!#REF!,IF((Calculations!B8/'Inputs and Results'!$E$23)=INT(Calculations!B8/'Inputs and Results'!$E$23),'Inputs and Results'!#REF!,0)),(IF('Inputs and Results'!$F$23=A8,'Inputs and Results'!#REF!,(IF('Inputs and Results'!$E$23=0,0,(IF(((A8)-'Inputs and Results'!$F$23)/('Inputs and Results'!$E$23)=INT(((A8)-'Inputs and Results'!$F$23)/'Inputs and Results'!$E$23),'Inputs and Results'!#REF!,0)))))))))</f>
        <v>0</v>
      </c>
      <c r="W8">
        <f>IF(OR('Inputs and Results'!$F$24="NA",'Inputs and Results'!$F$24="N/A"),0,IF(AND('Inputs and Results'!$F$24="",'Inputs and Results'!$E$24=""),0,IF('Inputs and Results'!$F$24="",IF('Inputs and Results'!$E$24=Calculations!B8,'Inputs and Results'!$H$24,IF((Calculations!B8/'Inputs and Results'!$E$24)=INT(Calculations!B8/'Inputs and Results'!$E$24),'Inputs and Results'!$I$24,0)),(IF('Inputs and Results'!$F$24=A8,'Inputs and Results'!$H$24,(IF('Inputs and Results'!$E$24=0,0,(IF(((A8)-'Inputs and Results'!$F$24)/('Inputs and Results'!$E$24)=INT(((A8)-'Inputs and Results'!$F$24)/'Inputs and Results'!$E$24),'Inputs and Results'!$I$24,0)))))))))</f>
        <v>0</v>
      </c>
      <c r="X8">
        <f>IF(OR('Inputs and Results'!$F$25="NA",'Inputs and Results'!$F$25="N/A"),0,IF(AND('Inputs and Results'!$F$25="",'Inputs and Results'!$E$25=""),0,IF('Inputs and Results'!$F$25="",IF('Inputs and Results'!$E$25=Calculations!B8,'Inputs and Results'!$H$25,IF((Calculations!B8/'Inputs and Results'!$E$25)=INT(Calculations!B8/'Inputs and Results'!$E$25),'Inputs and Results'!$I$25,0)),(IF('Inputs and Results'!$F$25=A8,'Inputs and Results'!$H$25,(IF('Inputs and Results'!$E$25=0,0,(IF(((A8)-'Inputs and Results'!$F$25)/('Inputs and Results'!$E$25)=INT(((A8)-'Inputs and Results'!$F$25)/'Inputs and Results'!$E$25),'Inputs and Results'!$I$25,0)))))))))</f>
        <v>0</v>
      </c>
      <c r="Y8">
        <f>IF(OR('Inputs and Results'!$F$26="NA",'Inputs and Results'!$F$26="N/A"),0,IF(AND('Inputs and Results'!$F$26="",'Inputs and Results'!$E$26=""),0,IF('Inputs and Results'!$F$26="",IF('Inputs and Results'!$E$26=Calculations!B8,'Inputs and Results'!$H$26,IF((Calculations!B8/'Inputs and Results'!$E$26)=INT(Calculations!B8/'Inputs and Results'!$E$26),'Inputs and Results'!$I$26,0)),(IF('Inputs and Results'!$F$26=A8,'Inputs and Results'!$H$26,(IF('Inputs and Results'!$E$26=0,0,(IF(((A8)-'Inputs and Results'!$F$26)/('Inputs and Results'!$E$26)=INT(((A8)-'Inputs and Results'!$F$26)/'Inputs and Results'!$E$26),'Inputs and Results'!$I$26,0)))))))))</f>
        <v>0</v>
      </c>
      <c r="Z8">
        <f>IF(OR('Inputs and Results'!$F$27="NA",'Inputs and Results'!$F$27="N/A"),0,IF(AND('Inputs and Results'!$F$27="",'Inputs and Results'!$E$27=""),0,IF('Inputs and Results'!$F$27="",IF('Inputs and Results'!$E$27=Calculations!B8,'Inputs and Results'!$H$27,IF((Calculations!B8/'Inputs and Results'!$E$27)=INT(Calculations!B8/'Inputs and Results'!$E$27),'Inputs and Results'!$I$27,0)),(IF('Inputs and Results'!$F$27=A8,'Inputs and Results'!$H$27,(IF('Inputs and Results'!$E$27=0,0,(IF(((A8)-'Inputs and Results'!$F$27)/('Inputs and Results'!$E$27)=INT(((A8)-'Inputs and Results'!$F$27)/'Inputs and Results'!$E$27),'Inputs and Results'!$I$27,0)))))))))</f>
        <v>0</v>
      </c>
      <c r="AA8">
        <f>IF(OR('Inputs and Results'!$F$28="NA",'Inputs and Results'!$F$28="N/A"),0,IF(AND('Inputs and Results'!$F$28="",'Inputs and Results'!$E$28=""),0,IF('Inputs and Results'!$F$28="",IF('Inputs and Results'!$E$28=Calculations!B8,'Inputs and Results'!$H$28,IF((Calculations!B8/'Inputs and Results'!$E$28)=INT(Calculations!B8/'Inputs and Results'!$E$28),'Inputs and Results'!$I$28,0)),(IF('Inputs and Results'!$F$28=A8,'Inputs and Results'!$H$28,(IF('Inputs and Results'!$E$28=0,0,(IF(((A8)-'Inputs and Results'!$F$28)/('Inputs and Results'!$E$28)=INT(((A8)-'Inputs and Results'!$F$28)/'Inputs and Results'!$E$28),'Inputs and Results'!$I$28,0)))))))))</f>
        <v>0</v>
      </c>
      <c r="AB8">
        <f>IF(OR('Inputs and Results'!$F$29="NA",'Inputs and Results'!$F$29="N/A"),0,IF(AND('Inputs and Results'!$F$29="",'Inputs and Results'!$E$29=""),0,IF('Inputs and Results'!$F$29="",IF('Inputs and Results'!$E$29=Calculations!B8,'Inputs and Results'!$H$29,IF((Calculations!B8/'Inputs and Results'!$E$29)=INT(Calculations!B8/'Inputs and Results'!$E$29),'Inputs and Results'!$I$29,0)),(IF('Inputs and Results'!$F$29=A8,'Inputs and Results'!$H$29,(IF('Inputs and Results'!$E$29=0,0,(IF(((A8)-'Inputs and Results'!$F$29)/('Inputs and Results'!$E$29)=INT(((A8)-'Inputs and Results'!$F$29)/'Inputs and Results'!$E$29),'Inputs and Results'!$I$29,0)))))))))</f>
        <v>0</v>
      </c>
      <c r="AC8">
        <f>IF(OR('Inputs and Results'!$F$30="NA",'Inputs and Results'!$F$30="N/A"),0,IF(AND('Inputs and Results'!$F$30="",'Inputs and Results'!$E$30=""),0,IF('Inputs and Results'!$F$30="",IF('Inputs and Results'!$E$30=Calculations!B8,'Inputs and Results'!$H$30,IF((Calculations!B8/'Inputs and Results'!$E$30)=INT(Calculations!B8/'Inputs and Results'!$E$30),'Inputs and Results'!$I$30,0)),(IF('Inputs and Results'!$F$30=A8,'Inputs and Results'!$H$30,(IF('Inputs and Results'!$E$30=0,0,(IF(((A8)-'Inputs and Results'!$F$30)/('Inputs and Results'!$E$30)=INT(((A8)-'Inputs and Results'!$F$30)/'Inputs and Results'!$E$30),'Inputs and Results'!$I$30,0)))))))))</f>
        <v>0</v>
      </c>
      <c r="AD8">
        <f>IF(OR('Inputs and Results'!$F$31="NA",'Inputs and Results'!$F$31="N/A"),0,IF(AND('Inputs and Results'!$F$31="",'Inputs and Results'!$E$31=""),0,IF('Inputs and Results'!$F$31="",IF('Inputs and Results'!$E$31=Calculations!B8,'Inputs and Results'!$H$31,IF((Calculations!B8/'Inputs and Results'!$E$31)=INT(Calculations!B8/'Inputs and Results'!$E$31),'Inputs and Results'!$I$31,0)),(IF('Inputs and Results'!$F$31=A8,'Inputs and Results'!$H$31,(IF('Inputs and Results'!$E$31=0,0,(IF(((A8)-'Inputs and Results'!$F$31)/('Inputs and Results'!$E$31)=INT(((A8)-'Inputs and Results'!$F$31)/'Inputs and Results'!$E$31),'Inputs and Results'!$I$31,0)))))))))</f>
        <v>0</v>
      </c>
      <c r="AE8">
        <f>IF(OR('Inputs and Results'!$F$32="NA",'Inputs and Results'!$F$32="N/A"),0,IF(AND('Inputs and Results'!$F$32="",'Inputs and Results'!$E$32=""),0,IF('Inputs and Results'!$F$32="",IF('Inputs and Results'!$E$32=Calculations!B8,'Inputs and Results'!$H$32,IF((Calculations!B8/'Inputs and Results'!$E$32)=INT(Calculations!B8/'Inputs and Results'!$E$32),'Inputs and Results'!$I$32,0)),(IF('Inputs and Results'!$F$32=A8,'Inputs and Results'!$H$32,(IF('Inputs and Results'!$E$32=0,0,(IF(((A8)-'Inputs and Results'!$F$32)/('Inputs and Results'!$E$32)=INT(((A8)-'Inputs and Results'!$F$32)/'Inputs and Results'!$E$32),'Inputs and Results'!$I$32,0)))))))))</f>
        <v>0</v>
      </c>
      <c r="AH8">
        <f>C8*Lists!$B$6</f>
        <v>0</v>
      </c>
      <c r="AI8">
        <f>D8*Lists!$B$6</f>
        <v>0</v>
      </c>
      <c r="AJ8">
        <f>E8*Lists!$B$6</f>
        <v>0</v>
      </c>
      <c r="AK8">
        <f>F8*Lists!$B$6</f>
        <v>0</v>
      </c>
      <c r="AL8">
        <f>G8*Lists!$B$6</f>
        <v>0</v>
      </c>
      <c r="AM8">
        <f>H8*Lists!$B$6</f>
        <v>0</v>
      </c>
      <c r="AN8">
        <f>I8*Lists!$B$6</f>
        <v>0</v>
      </c>
      <c r="AO8">
        <f>J8*Lists!$B$6</f>
        <v>0</v>
      </c>
      <c r="AP8">
        <f>K8*Lists!$B$6</f>
        <v>618698.00132666202</v>
      </c>
      <c r="AQ8">
        <f>L8*Lists!$B$6</f>
        <v>0</v>
      </c>
      <c r="AR8">
        <f>M8*Lists!$B$6</f>
        <v>0</v>
      </c>
      <c r="AS8">
        <f>N8*Lists!$B$6</f>
        <v>0</v>
      </c>
      <c r="AT8">
        <f>O8*Lists!$B$6</f>
        <v>0</v>
      </c>
      <c r="AU8">
        <f>P8*Lists!$B$6</f>
        <v>0</v>
      </c>
      <c r="AV8">
        <f>Q8*Lists!$B$6</f>
        <v>0</v>
      </c>
      <c r="AW8">
        <f>R8*Lists!$B$6</f>
        <v>0</v>
      </c>
      <c r="AX8">
        <f>S8*Lists!$B$6</f>
        <v>0</v>
      </c>
      <c r="AY8">
        <f>T8*Lists!$B$6</f>
        <v>0</v>
      </c>
      <c r="AZ8">
        <f>U8*Lists!$B$6</f>
        <v>0</v>
      </c>
      <c r="BA8">
        <f>V8*Lists!$B$6</f>
        <v>0</v>
      </c>
      <c r="BB8">
        <f>W8*Lists!$B$6</f>
        <v>0</v>
      </c>
      <c r="BC8">
        <f>X8*Lists!$B$6</f>
        <v>0</v>
      </c>
      <c r="BD8">
        <f>Y8*Lists!$B$6</f>
        <v>0</v>
      </c>
      <c r="BE8">
        <f>Z8*Lists!$B$6</f>
        <v>0</v>
      </c>
      <c r="BF8">
        <f>AA8*Lists!$B$6</f>
        <v>0</v>
      </c>
      <c r="BG8">
        <f>AB8*Lists!$B$6</f>
        <v>0</v>
      </c>
      <c r="BH8">
        <f>AC8*Lists!$B$6</f>
        <v>0</v>
      </c>
      <c r="BI8">
        <f>AD8*Lists!$B$6</f>
        <v>0</v>
      </c>
      <c r="BJ8">
        <f>AE8*Lists!$B$6</f>
        <v>0</v>
      </c>
      <c r="BK8">
        <f>AF8*Lists!$B$6</f>
        <v>0</v>
      </c>
    </row>
    <row r="9" spans="1:94">
      <c r="A9">
        <f t="shared" si="0"/>
        <v>2017</v>
      </c>
      <c r="B9">
        <v>6</v>
      </c>
      <c r="C9">
        <f>IF(OR('Inputs and Results'!$F$4="NA",'Inputs and Results'!$F$4="N/A"),0,IF(AND('Inputs and Results'!$F$4="",'Inputs and Results'!$E$4=""),0,IF('Inputs and Results'!$F$4="",IF('Inputs and Results'!$E$4=Calculations!B9,'Inputs and Results'!$H$4,IF((Calculations!B9/'Inputs and Results'!$E$4)=INT(Calculations!B9/'Inputs and Results'!$E$4),'Inputs and Results'!$I$4,0)),(IF('Inputs and Results'!$F$4=A9,'Inputs and Results'!$H$4,(IF('Inputs and Results'!$E$4=0,0,(IF(((A9)-'Inputs and Results'!$F$4)/('Inputs and Results'!$E$4)=INT(((A9)-'Inputs and Results'!$F$4)/'Inputs and Results'!$E$4),'Inputs and Results'!$I$4,0)))))))))</f>
        <v>0</v>
      </c>
      <c r="D9">
        <f>IF(OR('Inputs and Results'!$F$5="NA",'Inputs and Results'!$F$5="N/A"),0,IF(AND('Inputs and Results'!$F$5="",'Inputs and Results'!$E$5=""),0,IF('Inputs and Results'!$F$5="",IF('Inputs and Results'!$E$5=Calculations!B9,'Inputs and Results'!$H$5,IF((Calculations!B9/'Inputs and Results'!$E$5)=INT(Calculations!B9/'Inputs and Results'!$E$5),'Inputs and Results'!$I$5,0)),(IF('Inputs and Results'!$F$5=A9,'Inputs and Results'!$H$5,(IF('Inputs and Results'!$E$5=0,0,(IF(((A9)-'Inputs and Results'!$F$5)/('Inputs and Results'!$E$5)=INT(((A9)-'Inputs and Results'!$F$5)/'Inputs and Results'!$E$5),'Inputs and Results'!$I$5,0)))))))))</f>
        <v>0</v>
      </c>
      <c r="E9">
        <f>IF(OR('Inputs and Results'!$F$6="NA",'Inputs and Results'!$F$6="N/A"),0,IF(AND('Inputs and Results'!$F$6="",'Inputs and Results'!$E$6=""),0,IF('Inputs and Results'!$F$6="",IF('Inputs and Results'!$E$6=Calculations!B9,'Inputs and Results'!$H$6,IF((Calculations!B9/'Inputs and Results'!$E$6)=INT(Calculations!B9/'Inputs and Results'!$E$6),'Inputs and Results'!$I$6,0)),(IF('Inputs and Results'!$F$6=A9,'Inputs and Results'!$H$6,(IF('Inputs and Results'!$E$6=0,0,(IF(((A9)-'Inputs and Results'!$F$6)/('Inputs and Results'!$E$6)=INT(((A9)-'Inputs and Results'!$F$6)/'Inputs and Results'!$E$6),'Inputs and Results'!$I$6,0)))))))))</f>
        <v>0</v>
      </c>
      <c r="F9">
        <f>IF(OR('Inputs and Results'!$F$7="NA",'Inputs and Results'!$F$7="N/A"),0,IF(AND('Inputs and Results'!$F$7="",'Inputs and Results'!$E$7=""),0,IF('Inputs and Results'!$F$7="",IF('Inputs and Results'!$E$7=Calculations!B9,'Inputs and Results'!$H$7,IF((Calculations!B9/'Inputs and Results'!$E$7)=INT(Calculations!B9/'Inputs and Results'!$E$7),'Inputs and Results'!$I$7,0)),(IF('Inputs and Results'!$F$7=A9,'Inputs and Results'!$H$7,(IF('Inputs and Results'!$E$7=0,0,(IF(((A9)-'Inputs and Results'!$F$7)/('Inputs and Results'!$E$7)=INT(((A9)-'Inputs and Results'!$F$7)/'Inputs and Results'!$E$7),'Inputs and Results'!$I$7,0)))))))))</f>
        <v>0</v>
      </c>
      <c r="G9">
        <f>IF(OR('Inputs and Results'!$F$8="NA",'Inputs and Results'!$F$8="N/A"),0,IF(AND('Inputs and Results'!$F$8="",'Inputs and Results'!$E$8=""),0,IF('Inputs and Results'!$F$8="",IF('Inputs and Results'!$E$8=Calculations!B9,'Inputs and Results'!$H$8,IF((Calculations!B9/'Inputs and Results'!$E$8)=INT(Calculations!B9/'Inputs and Results'!$E$8),'Inputs and Results'!$I$8,0)),(IF('Inputs and Results'!$F$8=A9,'Inputs and Results'!$H$8,(IF('Inputs and Results'!$E$8=0,0,(IF(((A9)-'Inputs and Results'!$F$8)/('Inputs and Results'!$E$8)=INT(((A9)-'Inputs and Results'!$F$8)/'Inputs and Results'!$E$8),'Inputs and Results'!$I$8,0)))))))))</f>
        <v>0</v>
      </c>
      <c r="H9">
        <f>IF(OR('Inputs and Results'!$F$9="NA",'Inputs and Results'!$F$9="N/A"),0,IF(AND('Inputs and Results'!$F$9="",'Inputs and Results'!$E$9=""),0,IF('Inputs and Results'!$F$9="",IF('Inputs and Results'!$E$9=Calculations!B9,'Inputs and Results'!$H$9,IF((Calculations!B9/'Inputs and Results'!$E$9)=INT(Calculations!B9/'Inputs and Results'!$E$9),'Inputs and Results'!$I$9,0)),(IF('Inputs and Results'!$F$9=A9,'Inputs and Results'!$H$9,(IF('Inputs and Results'!$E$9=0,0,(IF(((A9)-'Inputs and Results'!$F$9)/('Inputs and Results'!$E$9)=INT(((A9)-'Inputs and Results'!$F$9)/'Inputs and Results'!$E$9),'Inputs and Results'!$I$9,0)))))))))</f>
        <v>0</v>
      </c>
      <c r="I9">
        <f>IF(OR('Inputs and Results'!$F$10="NA",'Inputs and Results'!$F$10="N/A"),0,IF(AND('Inputs and Results'!$F$10="",'Inputs and Results'!$E$10=""),0,IF('Inputs and Results'!$F$10="",IF('Inputs and Results'!$E$10=Calculations!B9,'Inputs and Results'!$H$10,IF((Calculations!B9/'Inputs and Results'!$E$10)=INT(Calculations!B9/'Inputs and Results'!$E$10),'Inputs and Results'!$I$10,0)),(IF('Inputs and Results'!$F$10=A9,'Inputs and Results'!$H$10,(IF('Inputs and Results'!$E$10=0,0,(IF(((A9)-'Inputs and Results'!$F$10)/('Inputs and Results'!$E$10)=INT(((A9)-'Inputs and Results'!$F$10)/'Inputs and Results'!$E$10),'Inputs and Results'!$I$10,0)))))))))</f>
        <v>0</v>
      </c>
      <c r="J9">
        <f>IF(OR('Inputs and Results'!$F$11="NA",'Inputs and Results'!$F$11="N/A"),0,IF(AND('Inputs and Results'!$F$11="",'Inputs and Results'!$E$11=""),0,IF('Inputs and Results'!$F$11="",IF('Inputs and Results'!$E$11=Calculations!B9,'Inputs and Results'!$H$11,IF((Calculations!B9/'Inputs and Results'!$E$11)=INT(Calculations!B9/'Inputs and Results'!$E$11),'Inputs and Results'!$I$11,0)),(IF('Inputs and Results'!$F$11=A9,'Inputs and Results'!$H$11,(IF('Inputs and Results'!$E$11=0,0,(IF(((A9)-'Inputs and Results'!$F$11)/('Inputs and Results'!$E$11)=INT(((A9)-'Inputs and Results'!$F$11)/'Inputs and Results'!$E$11),'Inputs and Results'!$I$11,0)))))))))</f>
        <v>200000</v>
      </c>
      <c r="K9">
        <f>IF(OR('Inputs and Results'!$F$12="NA",'Inputs and Results'!$F$12="N/A"),0,IF(AND('Inputs and Results'!$F$12="",'Inputs and Results'!$E$12=""),0,IF('Inputs and Results'!$F$12="",IF('Inputs and Results'!$E$12=Calculations!B9,'Inputs and Results'!$H$12,IF((Calculations!B9/'Inputs and Results'!$E$12)=INT(Calculations!B9/'Inputs and Results'!$E$12),'Inputs and Results'!$I$12,0)),(IF('Inputs and Results'!$F$12=A9,'Inputs and Results'!$H$12,(IF('Inputs and Results'!$E$12=0,0,(IF(((A9)-'Inputs and Results'!$F$12)/('Inputs and Results'!$E$12)=INT(((A9)-'Inputs and Results'!$F$12)/'Inputs and Results'!$E$12),'Inputs and Results'!$I$12,0)))))))))</f>
        <v>0</v>
      </c>
      <c r="L9">
        <f>IF(OR('Inputs and Results'!$F$13="NA",'Inputs and Results'!$F$13="N/A"),0,IF(AND('Inputs and Results'!$F$13="",'Inputs and Results'!$E$13=""),0,IF('Inputs and Results'!$F$13="",IF('Inputs and Results'!$E$13=Calculations!B9,'Inputs and Results'!$H$13,IF((Calculations!B9/'Inputs and Results'!$E$13)=INT(Calculations!B9/'Inputs and Results'!$E$13),'Inputs and Results'!$I$13,0)),(IF('Inputs and Results'!$F$13=A9,'Inputs and Results'!$H$13,(IF('Inputs and Results'!$E$13=0,0,(IF(((A9)-'Inputs and Results'!$F$13)/('Inputs and Results'!$E$13)=INT(((A9)-'Inputs and Results'!$F$13)/'Inputs and Results'!$E$13),'Inputs and Results'!$I$13,0)))))))))</f>
        <v>0</v>
      </c>
      <c r="M9">
        <f>IF(OR('Inputs and Results'!$F$14="NA",'Inputs and Results'!$F$14="N/A"),0,IF(AND('Inputs and Results'!$F$14="",'Inputs and Results'!$E$14=""),0,IF('Inputs and Results'!$F$14="",IF('Inputs and Results'!$E$14=Calculations!B9,'Inputs and Results'!$H$14,IF((Calculations!B9/'Inputs and Results'!$E$14)=INT(Calculations!B9/'Inputs and Results'!$E$14),'Inputs and Results'!$I$14,0)),(IF('Inputs and Results'!$F$14=A9,'Inputs and Results'!$H$14,(IF('Inputs and Results'!$E$14=0,0,(IF(((A9)-'Inputs and Results'!$F$14)/('Inputs and Results'!$E$14)=INT(((A9)-'Inputs and Results'!$F$14)/'Inputs and Results'!$E$14),'Inputs and Results'!$I$14,0)))))))))</f>
        <v>0</v>
      </c>
      <c r="N9">
        <f>IF(OR('Inputs and Results'!$F$15="NA",'Inputs and Results'!$F$15="N/A"),0,IF(AND('Inputs and Results'!$F$15="",'Inputs and Results'!$E$15=""),0,IF('Inputs and Results'!$F$15="",IF('Inputs and Results'!$E$15=Calculations!B9,'Inputs and Results'!$H$15,IF((Calculations!B9/'Inputs and Results'!$E$15)=INT(Calculations!B9/'Inputs and Results'!$E$15),'Inputs and Results'!$I$15,0)),(IF('Inputs and Results'!$F$15=A9,'Inputs and Results'!$H$15,(IF('Inputs and Results'!$E$15=0,0,(IF(((A9)-'Inputs and Results'!$F$15)/('Inputs and Results'!$E$15)=INT(((A9)-'Inputs and Results'!$F$15)/'Inputs and Results'!$E$15),'Inputs and Results'!$I$15,0)))))))))</f>
        <v>0</v>
      </c>
      <c r="O9">
        <f>IF(OR('Inputs and Results'!$F$16="NA",'Inputs and Results'!$F$16="N/A"),0,IF(AND('Inputs and Results'!$F$16="",'Inputs and Results'!$E$16=""),0,IF('Inputs and Results'!$F$16="",IF('Inputs and Results'!$E$16=Calculations!B9,'Inputs and Results'!$H$16,IF((Calculations!B9/'Inputs and Results'!$E$16)=INT(Calculations!B9/'Inputs and Results'!$E$16),'Inputs and Results'!$I$16,0)),(IF('Inputs and Results'!$F$16=A9,'Inputs and Results'!$H$16,(IF('Inputs and Results'!$E$16=0,0,(IF(((A9)-'Inputs and Results'!$F$16)/('Inputs and Results'!$E$16)=INT(((A9)-'Inputs and Results'!$F$16)/'Inputs and Results'!$E$16),'Inputs and Results'!$I$16,0)))))))))</f>
        <v>0</v>
      </c>
      <c r="P9">
        <f>IF(OR('Inputs and Results'!$F$17="NA",'Inputs and Results'!$F$17="N/A"),0,IF(AND('Inputs and Results'!$F$17="",'Inputs and Results'!$E$17=""),0,IF('Inputs and Results'!$F$17="",IF('Inputs and Results'!$E$17=Calculations!B9,'Inputs and Results'!$H$17,IF((Calculations!B9/'Inputs and Results'!$E$17)=INT(Calculations!B9/'Inputs and Results'!$E$17),'Inputs and Results'!$I$17,0)),(IF('Inputs and Results'!$F$17=A9,'Inputs and Results'!$H$17,(IF('Inputs and Results'!$E$17=0,0,(IF(((A9)-'Inputs and Results'!$F$17)/('Inputs and Results'!$E$17)=INT(((A9)-'Inputs and Results'!$F$17)/'Inputs and Results'!$E$17),'Inputs and Results'!$I$17,0)))))))))</f>
        <v>0</v>
      </c>
      <c r="Q9">
        <f>IF(OR('Inputs and Results'!$F$18="NA",'Inputs and Results'!$F$18="N/A"),0,IF(AND('Inputs and Results'!$F$18="",'Inputs and Results'!$E$18=""),0,IF('Inputs and Results'!$F$18="",IF('Inputs and Results'!$E$18=Calculations!B9,'Inputs and Results'!$H$18,IF((Calculations!B9/'Inputs and Results'!$E$18)=INT(Calculations!B9/'Inputs and Results'!$E$18),'Inputs and Results'!$I$18,0)),(IF('Inputs and Results'!$F$18=A9,'Inputs and Results'!$H$18,(IF('Inputs and Results'!$E$18=0,0,(IF(((A9)-'Inputs and Results'!$F$18)/('Inputs and Results'!$E$18)=INT(((A9)-'Inputs and Results'!$F$18)/'Inputs and Results'!$E$18),'Inputs and Results'!$I$18,0)))))))))</f>
        <v>0</v>
      </c>
      <c r="R9">
        <f>IF(OR('Inputs and Results'!$F$19="NA",'Inputs and Results'!$F$19="N/A"),0,IF(AND('Inputs and Results'!$F$19="",'Inputs and Results'!$E$19=""),0,IF('Inputs and Results'!$F$19="",IF('Inputs and Results'!$E$19=Calculations!B9,'Inputs and Results'!$H$19,IF((Calculations!B9/'Inputs and Results'!$E$19)=INT(Calculations!B9/'Inputs and Results'!$E$19),'Inputs and Results'!$I$19,0)),(IF('Inputs and Results'!$F$19=A9,'Inputs and Results'!$H$19,(IF('Inputs and Results'!$E$19=0,0,(IF(((A9)-'Inputs and Results'!$F$19)/('Inputs and Results'!$E$19)=INT(((A9)-'Inputs and Results'!$F$19)/'Inputs and Results'!$E$19),'Inputs and Results'!$I$19,0)))))))))</f>
        <v>0</v>
      </c>
      <c r="S9">
        <f>IF(OR('Inputs and Results'!$F$20="NA",'Inputs and Results'!$F$20="N/A"),0,IF(AND('Inputs and Results'!$F$20="",'Inputs and Results'!$E$20=""),0,IF('Inputs and Results'!$F$20="",IF('Inputs and Results'!$E$20=Calculations!B9,'Inputs and Results'!$H$20,IF((Calculations!B9/'Inputs and Results'!$E$20)=INT(Calculations!B9/'Inputs and Results'!$E$20),'Inputs and Results'!$I$20,0)),(IF('Inputs and Results'!$F$20=A9,'Inputs and Results'!$H$20,(IF('Inputs and Results'!$E$20=0,0,(IF(((A9)-'Inputs and Results'!$F$20)/('Inputs and Results'!$E$20)=INT(((A9)-'Inputs and Results'!$F$20)/'Inputs and Results'!$E$20),'Inputs and Results'!$I$20,0)))))))))</f>
        <v>0</v>
      </c>
      <c r="T9">
        <f>IF(OR('Inputs and Results'!$F$21="NA",'Inputs and Results'!$F$21="N/A"),0,IF(AND('Inputs and Results'!$F$21="",'Inputs and Results'!$E$21=""),0,IF('Inputs and Results'!$F$21="",IF('Inputs and Results'!$E$21=Calculations!B9,'Inputs and Results'!$H$21,IF((Calculations!B9/'Inputs and Results'!$E$21)=INT(Calculations!B9/'Inputs and Results'!$E$21),'Inputs and Results'!$I$21,0)),(IF('Inputs and Results'!$F$21=A9,'Inputs and Results'!$H$21,(IF('Inputs and Results'!$E$21=0,0,(IF(((A9)-'Inputs and Results'!$F$21)/('Inputs and Results'!$E$21)=INT(((A9)-'Inputs and Results'!$F$21)/'Inputs and Results'!$E$21),'Inputs and Results'!$I$21,0)))))))))</f>
        <v>0</v>
      </c>
      <c r="U9">
        <f>IF(OR('Inputs and Results'!$F$22="NA",'Inputs and Results'!$F$22="N/A"),0,IF(AND('Inputs and Results'!$F$22="",'Inputs and Results'!$E$22=""),0,IF('Inputs and Results'!$F$22="",IF('Inputs and Results'!$E$22=Calculations!B9,'Inputs and Results'!$H$22,IF((Calculations!B9/'Inputs and Results'!$E$22)=INT(Calculations!B9/'Inputs and Results'!$E$22),'Inputs and Results'!$I$22,0)),(IF('Inputs and Results'!$F$22=A9,'Inputs and Results'!$H$22,(IF('Inputs and Results'!$E$22=0,0,(IF(((A9)-'Inputs and Results'!$F$22)/('Inputs and Results'!$E$22)=INT(((A9)-'Inputs and Results'!$F$22)/'Inputs and Results'!$E$22),'Inputs and Results'!$I$22,0)))))))))</f>
        <v>0</v>
      </c>
      <c r="V9">
        <f>IF(OR('Inputs and Results'!$F$23="NA",'Inputs and Results'!$F$23="N/A"),0,IF(AND('Inputs and Results'!$F$23="",'Inputs and Results'!$E$23=""),0,IF('Inputs and Results'!$F$23="",IF('Inputs and Results'!$E$23=Calculations!B9,'Inputs and Results'!#REF!,IF((Calculations!B9/'Inputs and Results'!$E$23)=INT(Calculations!B9/'Inputs and Results'!$E$23),'Inputs and Results'!#REF!,0)),(IF('Inputs and Results'!$F$23=A9,'Inputs and Results'!#REF!,(IF('Inputs and Results'!$E$23=0,0,(IF(((A9)-'Inputs and Results'!$F$23)/('Inputs and Results'!$E$23)=INT(((A9)-'Inputs and Results'!$F$23)/'Inputs and Results'!$E$23),'Inputs and Results'!#REF!,0)))))))))</f>
        <v>0</v>
      </c>
      <c r="W9">
        <f>IF(OR('Inputs and Results'!$F$24="NA",'Inputs and Results'!$F$24="N/A"),0,IF(AND('Inputs and Results'!$F$24="",'Inputs and Results'!$E$24=""),0,IF('Inputs and Results'!$F$24="",IF('Inputs and Results'!$E$24=Calculations!B9,'Inputs and Results'!$H$24,IF((Calculations!B9/'Inputs and Results'!$E$24)=INT(Calculations!B9/'Inputs and Results'!$E$24),'Inputs and Results'!$I$24,0)),(IF('Inputs and Results'!$F$24=A9,'Inputs and Results'!$H$24,(IF('Inputs and Results'!$E$24=0,0,(IF(((A9)-'Inputs and Results'!$F$24)/('Inputs and Results'!$E$24)=INT(((A9)-'Inputs and Results'!$F$24)/'Inputs and Results'!$E$24),'Inputs and Results'!$I$24,0)))))))))</f>
        <v>0</v>
      </c>
      <c r="X9">
        <f>IF(OR('Inputs and Results'!$F$25="NA",'Inputs and Results'!$F$25="N/A"),0,IF(AND('Inputs and Results'!$F$25="",'Inputs and Results'!$E$25=""),0,IF('Inputs and Results'!$F$25="",IF('Inputs and Results'!$E$25=Calculations!B9,'Inputs and Results'!$H$25,IF((Calculations!B9/'Inputs and Results'!$E$25)=INT(Calculations!B9/'Inputs and Results'!$E$25),'Inputs and Results'!$I$25,0)),(IF('Inputs and Results'!$F$25=A9,'Inputs and Results'!$H$25,(IF('Inputs and Results'!$E$25=0,0,(IF(((A9)-'Inputs and Results'!$F$25)/('Inputs and Results'!$E$25)=INT(((A9)-'Inputs and Results'!$F$25)/'Inputs and Results'!$E$25),'Inputs and Results'!$I$25,0)))))))))</f>
        <v>0</v>
      </c>
      <c r="Y9">
        <f>IF(OR('Inputs and Results'!$F$26="NA",'Inputs and Results'!$F$26="N/A"),0,IF(AND('Inputs and Results'!$F$26="",'Inputs and Results'!$E$26=""),0,IF('Inputs and Results'!$F$26="",IF('Inputs and Results'!$E$26=Calculations!B9,'Inputs and Results'!$H$26,IF((Calculations!B9/'Inputs and Results'!$E$26)=INT(Calculations!B9/'Inputs and Results'!$E$26),'Inputs and Results'!$I$26,0)),(IF('Inputs and Results'!$F$26=A9,'Inputs and Results'!$H$26,(IF('Inputs and Results'!$E$26=0,0,(IF(((A9)-'Inputs and Results'!$F$26)/('Inputs and Results'!$E$26)=INT(((A9)-'Inputs and Results'!$F$26)/'Inputs and Results'!$E$26),'Inputs and Results'!$I$26,0)))))))))</f>
        <v>0</v>
      </c>
      <c r="Z9">
        <f>IF(OR('Inputs and Results'!$F$27="NA",'Inputs and Results'!$F$27="N/A"),0,IF(AND('Inputs and Results'!$F$27="",'Inputs and Results'!$E$27=""),0,IF('Inputs and Results'!$F$27="",IF('Inputs and Results'!$E$27=Calculations!B9,'Inputs and Results'!$H$27,IF((Calculations!B9/'Inputs and Results'!$E$27)=INT(Calculations!B9/'Inputs and Results'!$E$27),'Inputs and Results'!$I$27,0)),(IF('Inputs and Results'!$F$27=A9,'Inputs and Results'!$H$27,(IF('Inputs and Results'!$E$27=0,0,(IF(((A9)-'Inputs and Results'!$F$27)/('Inputs and Results'!$E$27)=INT(((A9)-'Inputs and Results'!$F$27)/'Inputs and Results'!$E$27),'Inputs and Results'!$I$27,0)))))))))</f>
        <v>0</v>
      </c>
      <c r="AA9">
        <f>IF(OR('Inputs and Results'!$F$28="NA",'Inputs and Results'!$F$28="N/A"),0,IF(AND('Inputs and Results'!$F$28="",'Inputs and Results'!$E$28=""),0,IF('Inputs and Results'!$F$28="",IF('Inputs and Results'!$E$28=Calculations!B9,'Inputs and Results'!$H$28,IF((Calculations!B9/'Inputs and Results'!$E$28)=INT(Calculations!B9/'Inputs and Results'!$E$28),'Inputs and Results'!$I$28,0)),(IF('Inputs and Results'!$F$28=A9,'Inputs and Results'!$H$28,(IF('Inputs and Results'!$E$28=0,0,(IF(((A9)-'Inputs and Results'!$F$28)/('Inputs and Results'!$E$28)=INT(((A9)-'Inputs and Results'!$F$28)/'Inputs and Results'!$E$28),'Inputs and Results'!$I$28,0)))))))))</f>
        <v>0</v>
      </c>
      <c r="AB9">
        <f>IF(OR('Inputs and Results'!$F$29="NA",'Inputs and Results'!$F$29="N/A"),0,IF(AND('Inputs and Results'!$F$29="",'Inputs and Results'!$E$29=""),0,IF('Inputs and Results'!$F$29="",IF('Inputs and Results'!$E$29=Calculations!B9,'Inputs and Results'!$H$29,IF((Calculations!B9/'Inputs and Results'!$E$29)=INT(Calculations!B9/'Inputs and Results'!$E$29),'Inputs and Results'!$I$29,0)),(IF('Inputs and Results'!$F$29=A9,'Inputs and Results'!$H$29,(IF('Inputs and Results'!$E$29=0,0,(IF(((A9)-'Inputs and Results'!$F$29)/('Inputs and Results'!$E$29)=INT(((A9)-'Inputs and Results'!$F$29)/'Inputs and Results'!$E$29),'Inputs and Results'!$I$29,0)))))))))</f>
        <v>0</v>
      </c>
      <c r="AC9">
        <f>IF(OR('Inputs and Results'!$F$30="NA",'Inputs and Results'!$F$30="N/A"),0,IF(AND('Inputs and Results'!$F$30="",'Inputs and Results'!$E$30=""),0,IF('Inputs and Results'!$F$30="",IF('Inputs and Results'!$E$30=Calculations!B9,'Inputs and Results'!$H$30,IF((Calculations!B9/'Inputs and Results'!$E$30)=INT(Calculations!B9/'Inputs and Results'!$E$30),'Inputs and Results'!$I$30,0)),(IF('Inputs and Results'!$F$30=A9,'Inputs and Results'!$H$30,(IF('Inputs and Results'!$E$30=0,0,(IF(((A9)-'Inputs and Results'!$F$30)/('Inputs and Results'!$E$30)=INT(((A9)-'Inputs and Results'!$F$30)/'Inputs and Results'!$E$30),'Inputs and Results'!$I$30,0)))))))))</f>
        <v>0</v>
      </c>
      <c r="AD9">
        <f>IF(OR('Inputs and Results'!$F$31="NA",'Inputs and Results'!$F$31="N/A"),0,IF(AND('Inputs and Results'!$F$31="",'Inputs and Results'!$E$31=""),0,IF('Inputs and Results'!$F$31="",IF('Inputs and Results'!$E$31=Calculations!B9,'Inputs and Results'!$H$31,IF((Calculations!B9/'Inputs and Results'!$E$31)=INT(Calculations!B9/'Inputs and Results'!$E$31),'Inputs and Results'!$I$31,0)),(IF('Inputs and Results'!$F$31=A9,'Inputs and Results'!$H$31,(IF('Inputs and Results'!$E$31=0,0,(IF(((A9)-'Inputs and Results'!$F$31)/('Inputs and Results'!$E$31)=INT(((A9)-'Inputs and Results'!$F$31)/'Inputs and Results'!$E$31),'Inputs and Results'!$I$31,0)))))))))</f>
        <v>0</v>
      </c>
      <c r="AE9">
        <f>IF(OR('Inputs and Results'!$F$32="NA",'Inputs and Results'!$F$32="N/A"),0,IF(AND('Inputs and Results'!$F$32="",'Inputs and Results'!$E$32=""),0,IF('Inputs and Results'!$F$32="",IF('Inputs and Results'!$E$32=Calculations!B9,'Inputs and Results'!$H$32,IF((Calculations!B9/'Inputs and Results'!$E$32)=INT(Calculations!B9/'Inputs and Results'!$E$32),'Inputs and Results'!$I$32,0)),(IF('Inputs and Results'!$F$32=A9,'Inputs and Results'!$H$32,(IF('Inputs and Results'!$E$32=0,0,(IF(((A9)-'Inputs and Results'!$F$32)/('Inputs and Results'!$E$32)=INT(((A9)-'Inputs and Results'!$F$32)/'Inputs and Results'!$E$32),'Inputs and Results'!$I$32,0)))))))))</f>
        <v>0</v>
      </c>
      <c r="AH9">
        <f>C9*Lists!$B$7</f>
        <v>0</v>
      </c>
      <c r="AI9">
        <f>D9*Lists!$B$7</f>
        <v>0</v>
      </c>
      <c r="AJ9">
        <f>E9*Lists!$B$7</f>
        <v>0</v>
      </c>
      <c r="AK9">
        <f>F9*Lists!$B$7</f>
        <v>0</v>
      </c>
      <c r="AL9">
        <f>G9*Lists!$B$7</f>
        <v>0</v>
      </c>
      <c r="AM9">
        <f>H9*Lists!$B$7</f>
        <v>0</v>
      </c>
      <c r="AN9">
        <f>I9*Lists!$B$7</f>
        <v>0</v>
      </c>
      <c r="AO9">
        <f>J9*Lists!$B$7</f>
        <v>172459.37319210093</v>
      </c>
      <c r="AP9">
        <f>K9*Lists!$B$7</f>
        <v>0</v>
      </c>
      <c r="AQ9">
        <f>L9*Lists!$B$7</f>
        <v>0</v>
      </c>
      <c r="AR9">
        <f>M9*Lists!$B$7</f>
        <v>0</v>
      </c>
      <c r="AS9">
        <f>N9*Lists!$B$7</f>
        <v>0</v>
      </c>
      <c r="AT9">
        <f>O9*Lists!$B$7</f>
        <v>0</v>
      </c>
      <c r="AU9">
        <f>P9*Lists!$B$7</f>
        <v>0</v>
      </c>
      <c r="AV9">
        <f>Q9*Lists!$B$7</f>
        <v>0</v>
      </c>
      <c r="AW9">
        <f>R9*Lists!$B$7</f>
        <v>0</v>
      </c>
      <c r="AX9">
        <f>S9*Lists!$B$7</f>
        <v>0</v>
      </c>
      <c r="AY9">
        <f>T9*Lists!$B$7</f>
        <v>0</v>
      </c>
      <c r="AZ9">
        <f>U9*Lists!$B$7</f>
        <v>0</v>
      </c>
      <c r="BA9">
        <f>V9*Lists!$B$7</f>
        <v>0</v>
      </c>
      <c r="BB9">
        <f>W9*Lists!$B$7</f>
        <v>0</v>
      </c>
      <c r="BC9">
        <f>X9*Lists!$B$7</f>
        <v>0</v>
      </c>
      <c r="BD9">
        <f>Y9*Lists!$B$7</f>
        <v>0</v>
      </c>
      <c r="BE9">
        <f>Z9*Lists!$B$7</f>
        <v>0</v>
      </c>
      <c r="BF9">
        <f>AA9*Lists!$B$7</f>
        <v>0</v>
      </c>
      <c r="BG9">
        <f>AB9*Lists!$B$7</f>
        <v>0</v>
      </c>
      <c r="BH9">
        <f>AC9*Lists!$B$7</f>
        <v>0</v>
      </c>
      <c r="BI9">
        <f>AD9*Lists!$B$7</f>
        <v>0</v>
      </c>
      <c r="BJ9">
        <f>AE9*Lists!$B$7</f>
        <v>0</v>
      </c>
      <c r="BK9">
        <f>AF9*Lists!$B$7</f>
        <v>0</v>
      </c>
    </row>
    <row r="10" spans="1:94">
      <c r="A10">
        <f t="shared" si="0"/>
        <v>2018</v>
      </c>
      <c r="B10">
        <v>7</v>
      </c>
      <c r="C10">
        <f>IF(OR('Inputs and Results'!$F$4="NA",'Inputs and Results'!$F$4="N/A"),0,IF(AND('Inputs and Results'!$F$4="",'Inputs and Results'!$E$4=""),0,IF('Inputs and Results'!$F$4="",IF('Inputs and Results'!$E$4=Calculations!B10,'Inputs and Results'!$H$4,IF((Calculations!B10/'Inputs and Results'!$E$4)=INT(Calculations!B10/'Inputs and Results'!$E$4),'Inputs and Results'!$I$4,0)),(IF('Inputs and Results'!$F$4=A10,'Inputs and Results'!$H$4,(IF('Inputs and Results'!$E$4=0,0,(IF(((A10)-'Inputs and Results'!$F$4)/('Inputs and Results'!$E$4)=INT(((A10)-'Inputs and Results'!$F$4)/'Inputs and Results'!$E$4),'Inputs and Results'!$I$4,0)))))))))</f>
        <v>0</v>
      </c>
      <c r="D10">
        <f>IF(OR('Inputs and Results'!$F$5="NA",'Inputs and Results'!$F$5="N/A"),0,IF(AND('Inputs and Results'!$F$5="",'Inputs and Results'!$E$5=""),0,IF('Inputs and Results'!$F$5="",IF('Inputs and Results'!$E$5=Calculations!B10,'Inputs and Results'!$H$5,IF((Calculations!B10/'Inputs and Results'!$E$5)=INT(Calculations!B10/'Inputs and Results'!$E$5),'Inputs and Results'!$I$5,0)),(IF('Inputs and Results'!$F$5=A10,'Inputs and Results'!$H$5,(IF('Inputs and Results'!$E$5=0,0,(IF(((A10)-'Inputs and Results'!$F$5)/('Inputs and Results'!$E$5)=INT(((A10)-'Inputs and Results'!$F$5)/'Inputs and Results'!$E$5),'Inputs and Results'!$I$5,0)))))))))</f>
        <v>0</v>
      </c>
      <c r="E10">
        <f>IF(OR('Inputs and Results'!$F$6="NA",'Inputs and Results'!$F$6="N/A"),0,IF(AND('Inputs and Results'!$F$6="",'Inputs and Results'!$E$6=""),0,IF('Inputs and Results'!$F$6="",IF('Inputs and Results'!$E$6=Calculations!B10,'Inputs and Results'!$H$6,IF((Calculations!B10/'Inputs and Results'!$E$6)=INT(Calculations!B10/'Inputs and Results'!$E$6),'Inputs and Results'!$I$6,0)),(IF('Inputs and Results'!$F$6=A10,'Inputs and Results'!$H$6,(IF('Inputs and Results'!$E$6=0,0,(IF(((A10)-'Inputs and Results'!$F$6)/('Inputs and Results'!$E$6)=INT(((A10)-'Inputs and Results'!$F$6)/'Inputs and Results'!$E$6),'Inputs and Results'!$I$6,0)))))))))</f>
        <v>0</v>
      </c>
      <c r="F10">
        <f>IF(OR('Inputs and Results'!$F$7="NA",'Inputs and Results'!$F$7="N/A"),0,IF(AND('Inputs and Results'!$F$7="",'Inputs and Results'!$E$7=""),0,IF('Inputs and Results'!$F$7="",IF('Inputs and Results'!$E$7=Calculations!B10,'Inputs and Results'!$H$7,IF((Calculations!B10/'Inputs and Results'!$E$7)=INT(Calculations!B10/'Inputs and Results'!$E$7),'Inputs and Results'!$I$7,0)),(IF('Inputs and Results'!$F$7=A10,'Inputs and Results'!$H$7,(IF('Inputs and Results'!$E$7=0,0,(IF(((A10)-'Inputs and Results'!$F$7)/('Inputs and Results'!$E$7)=INT(((A10)-'Inputs and Results'!$F$7)/'Inputs and Results'!$E$7),'Inputs and Results'!$I$7,0)))))))))</f>
        <v>0</v>
      </c>
      <c r="G10">
        <f>IF(OR('Inputs and Results'!$F$8="NA",'Inputs and Results'!$F$8="N/A"),0,IF(AND('Inputs and Results'!$F$8="",'Inputs and Results'!$E$8=""),0,IF('Inputs and Results'!$F$8="",IF('Inputs and Results'!$E$8=Calculations!B10,'Inputs and Results'!$H$8,IF((Calculations!B10/'Inputs and Results'!$E$8)=INT(Calculations!B10/'Inputs and Results'!$E$8),'Inputs and Results'!$I$8,0)),(IF('Inputs and Results'!$F$8=A10,'Inputs and Results'!$H$8,(IF('Inputs and Results'!$E$8=0,0,(IF(((A10)-'Inputs and Results'!$F$8)/('Inputs and Results'!$E$8)=INT(((A10)-'Inputs and Results'!$F$8)/'Inputs and Results'!$E$8),'Inputs and Results'!$I$8,0)))))))))</f>
        <v>0</v>
      </c>
      <c r="H10">
        <f>IF(OR('Inputs and Results'!$F$9="NA",'Inputs and Results'!$F$9="N/A"),0,IF(AND('Inputs and Results'!$F$9="",'Inputs and Results'!$E$9=""),0,IF('Inputs and Results'!$F$9="",IF('Inputs and Results'!$E$9=Calculations!B10,'Inputs and Results'!$H$9,IF((Calculations!B10/'Inputs and Results'!$E$9)=INT(Calculations!B10/'Inputs and Results'!$E$9),'Inputs and Results'!$I$9,0)),(IF('Inputs and Results'!$F$9=A10,'Inputs and Results'!$H$9,(IF('Inputs and Results'!$E$9=0,0,(IF(((A10)-'Inputs and Results'!$F$9)/('Inputs and Results'!$E$9)=INT(((A10)-'Inputs and Results'!$F$9)/'Inputs and Results'!$E$9),'Inputs and Results'!$I$9,0)))))))))</f>
        <v>0</v>
      </c>
      <c r="I10">
        <f>IF(OR('Inputs and Results'!$F$10="NA",'Inputs and Results'!$F$10="N/A"),0,IF(AND('Inputs and Results'!$F$10="",'Inputs and Results'!$E$10=""),0,IF('Inputs and Results'!$F$10="",IF('Inputs and Results'!$E$10=Calculations!B10,'Inputs and Results'!$H$10,IF((Calculations!B10/'Inputs and Results'!$E$10)=INT(Calculations!B10/'Inputs and Results'!$E$10),'Inputs and Results'!$I$10,0)),(IF('Inputs and Results'!$F$10=A10,'Inputs and Results'!$H$10,(IF('Inputs and Results'!$E$10=0,0,(IF(((A10)-'Inputs and Results'!$F$10)/('Inputs and Results'!$E$10)=INT(((A10)-'Inputs and Results'!$F$10)/'Inputs and Results'!$E$10),'Inputs and Results'!$I$10,0)))))))))</f>
        <v>0</v>
      </c>
      <c r="J10">
        <f>IF(OR('Inputs and Results'!$F$11="NA",'Inputs and Results'!$F$11="N/A"),0,IF(AND('Inputs and Results'!$F$11="",'Inputs and Results'!$E$11=""),0,IF('Inputs and Results'!$F$11="",IF('Inputs and Results'!$E$11=Calculations!B10,'Inputs and Results'!$H$11,IF((Calculations!B10/'Inputs and Results'!$E$11)=INT(Calculations!B10/'Inputs and Results'!$E$11),'Inputs and Results'!$I$11,0)),(IF('Inputs and Results'!$F$11=A10,'Inputs and Results'!$H$11,(IF('Inputs and Results'!$E$11=0,0,(IF(((A10)-'Inputs and Results'!$F$11)/('Inputs and Results'!$E$11)=INT(((A10)-'Inputs and Results'!$F$11)/'Inputs and Results'!$E$11),'Inputs and Results'!$I$11,0)))))))))</f>
        <v>0</v>
      </c>
      <c r="K10">
        <f>IF(OR('Inputs and Results'!$F$12="NA",'Inputs and Results'!$F$12="N/A"),0,IF(AND('Inputs and Results'!$F$12="",'Inputs and Results'!$E$12=""),0,IF('Inputs and Results'!$F$12="",IF('Inputs and Results'!$E$12=Calculations!B10,'Inputs and Results'!$H$12,IF((Calculations!B10/'Inputs and Results'!$E$12)=INT(Calculations!B10/'Inputs and Results'!$E$12),'Inputs and Results'!$I$12,0)),(IF('Inputs and Results'!$F$12=A10,'Inputs and Results'!$H$12,(IF('Inputs and Results'!$E$12=0,0,(IF(((A10)-'Inputs and Results'!$F$12)/('Inputs and Results'!$E$12)=INT(((A10)-'Inputs and Results'!$F$12)/'Inputs and Results'!$E$12),'Inputs and Results'!$I$12,0)))))))))</f>
        <v>0</v>
      </c>
      <c r="L10">
        <f>IF(OR('Inputs and Results'!$F$13="NA",'Inputs and Results'!$F$13="N/A"),0,IF(AND('Inputs and Results'!$F$13="",'Inputs and Results'!$E$13=""),0,IF('Inputs and Results'!$F$13="",IF('Inputs and Results'!$E$13=Calculations!B10,'Inputs and Results'!$H$13,IF((Calculations!B10/'Inputs and Results'!$E$13)=INT(Calculations!B10/'Inputs and Results'!$E$13),'Inputs and Results'!$I$13,0)),(IF('Inputs and Results'!$F$13=A10,'Inputs and Results'!$H$13,(IF('Inputs and Results'!$E$13=0,0,(IF(((A10)-'Inputs and Results'!$F$13)/('Inputs and Results'!$E$13)=INT(((A10)-'Inputs and Results'!$F$13)/'Inputs and Results'!$E$13),'Inputs and Results'!$I$13,0)))))))))</f>
        <v>0</v>
      </c>
      <c r="M10">
        <f>IF(OR('Inputs and Results'!$F$14="NA",'Inputs and Results'!$F$14="N/A"),0,IF(AND('Inputs and Results'!$F$14="",'Inputs and Results'!$E$14=""),0,IF('Inputs and Results'!$F$14="",IF('Inputs and Results'!$E$14=Calculations!B10,'Inputs and Results'!$H$14,IF((Calculations!B10/'Inputs and Results'!$E$14)=INT(Calculations!B10/'Inputs and Results'!$E$14),'Inputs and Results'!$I$14,0)),(IF('Inputs and Results'!$F$14=A10,'Inputs and Results'!$H$14,(IF('Inputs and Results'!$E$14=0,0,(IF(((A10)-'Inputs and Results'!$F$14)/('Inputs and Results'!$E$14)=INT(((A10)-'Inputs and Results'!$F$14)/'Inputs and Results'!$E$14),'Inputs and Results'!$I$14,0)))))))))</f>
        <v>0</v>
      </c>
      <c r="N10">
        <f>IF(OR('Inputs and Results'!$F$15="NA",'Inputs and Results'!$F$15="N/A"),0,IF(AND('Inputs and Results'!$F$15="",'Inputs and Results'!$E$15=""),0,IF('Inputs and Results'!$F$15="",IF('Inputs and Results'!$E$15=Calculations!B10,'Inputs and Results'!$H$15,IF((Calculations!B10/'Inputs and Results'!$E$15)=INT(Calculations!B10/'Inputs and Results'!$E$15),'Inputs and Results'!$I$15,0)),(IF('Inputs and Results'!$F$15=A10,'Inputs and Results'!$H$15,(IF('Inputs and Results'!$E$15=0,0,(IF(((A10)-'Inputs and Results'!$F$15)/('Inputs and Results'!$E$15)=INT(((A10)-'Inputs and Results'!$F$15)/'Inputs and Results'!$E$15),'Inputs and Results'!$I$15,0)))))))))</f>
        <v>0</v>
      </c>
      <c r="O10">
        <f>IF(OR('Inputs and Results'!$F$16="NA",'Inputs and Results'!$F$16="N/A"),0,IF(AND('Inputs and Results'!$F$16="",'Inputs and Results'!$E$16=""),0,IF('Inputs and Results'!$F$16="",IF('Inputs and Results'!$E$16=Calculations!B10,'Inputs and Results'!$H$16,IF((Calculations!B10/'Inputs and Results'!$E$16)=INT(Calculations!B10/'Inputs and Results'!$E$16),'Inputs and Results'!$I$16,0)),(IF('Inputs and Results'!$F$16=A10,'Inputs and Results'!$H$16,(IF('Inputs and Results'!$E$16=0,0,(IF(((A10)-'Inputs and Results'!$F$16)/('Inputs and Results'!$E$16)=INT(((A10)-'Inputs and Results'!$F$16)/'Inputs and Results'!$E$16),'Inputs and Results'!$I$16,0)))))))))</f>
        <v>0</v>
      </c>
      <c r="P10">
        <f>IF(OR('Inputs and Results'!$F$17="NA",'Inputs and Results'!$F$17="N/A"),0,IF(AND('Inputs and Results'!$F$17="",'Inputs and Results'!$E$17=""),0,IF('Inputs and Results'!$F$17="",IF('Inputs and Results'!$E$17=Calculations!B10,'Inputs and Results'!$H$17,IF((Calculations!B10/'Inputs and Results'!$E$17)=INT(Calculations!B10/'Inputs and Results'!$E$17),'Inputs and Results'!$I$17,0)),(IF('Inputs and Results'!$F$17=A10,'Inputs and Results'!$H$17,(IF('Inputs and Results'!$E$17=0,0,(IF(((A10)-'Inputs and Results'!$F$17)/('Inputs and Results'!$E$17)=INT(((A10)-'Inputs and Results'!$F$17)/'Inputs and Results'!$E$17),'Inputs and Results'!$I$17,0)))))))))</f>
        <v>0</v>
      </c>
      <c r="Q10">
        <v>0</v>
      </c>
      <c r="R10">
        <f>IF(OR('Inputs and Results'!$F$19="NA",'Inputs and Results'!$F$19="N/A"),0,IF(AND('Inputs and Results'!$F$19="",'Inputs and Results'!$E$19=""),0,IF('Inputs and Results'!$F$19="",IF('Inputs and Results'!$E$19=Calculations!B10,'Inputs and Results'!$H$19,IF((Calculations!B10/'Inputs and Results'!$E$19)=INT(Calculations!B10/'Inputs and Results'!$E$19),'Inputs and Results'!$I$19,0)),(IF('Inputs and Results'!$F$19=A10,'Inputs and Results'!$H$19,(IF('Inputs and Results'!$E$19=0,0,(IF(((A10)-'Inputs and Results'!$F$19)/('Inputs and Results'!$E$19)=INT(((A10)-'Inputs and Results'!$F$19)/'Inputs and Results'!$E$19),'Inputs and Results'!$I$19,0)))))))))</f>
        <v>0</v>
      </c>
      <c r="S10">
        <f>IF(OR('Inputs and Results'!$F$20="NA",'Inputs and Results'!$F$20="N/A"),0,IF(AND('Inputs and Results'!$F$20="",'Inputs and Results'!$E$20=""),0,IF('Inputs and Results'!$F$20="",IF('Inputs and Results'!$E$20=Calculations!B10,'Inputs and Results'!$H$20,IF((Calculations!B10/'Inputs and Results'!$E$20)=INT(Calculations!B10/'Inputs and Results'!$E$20),'Inputs and Results'!$I$20,0)),(IF('Inputs and Results'!$F$20=A10,'Inputs and Results'!$H$20,(IF('Inputs and Results'!$E$20=0,0,(IF(((A10)-'Inputs and Results'!$F$20)/('Inputs and Results'!$E$20)=INT(((A10)-'Inputs and Results'!$F$20)/'Inputs and Results'!$E$20),'Inputs and Results'!$I$20,0)))))))))</f>
        <v>0</v>
      </c>
      <c r="T10">
        <f>IF(OR('Inputs and Results'!$F$21="NA",'Inputs and Results'!$F$21="N/A"),0,IF(AND('Inputs and Results'!$F$21="",'Inputs and Results'!$E$21=""),0,IF('Inputs and Results'!$F$21="",IF('Inputs and Results'!$E$21=Calculations!B10,'Inputs and Results'!$H$21,IF((Calculations!B10/'Inputs and Results'!$E$21)=INT(Calculations!B10/'Inputs and Results'!$E$21),'Inputs and Results'!$I$21,0)),(IF('Inputs and Results'!$F$21=A10,'Inputs and Results'!$H$21,(IF('Inputs and Results'!$E$21=0,0,(IF(((A10)-'Inputs and Results'!$F$21)/('Inputs and Results'!$E$21)=INT(((A10)-'Inputs and Results'!$F$21)/'Inputs and Results'!$E$21),'Inputs and Results'!$I$21,0)))))))))</f>
        <v>0</v>
      </c>
      <c r="U10">
        <f>IF(OR('Inputs and Results'!$F$22="NA",'Inputs and Results'!$F$22="N/A"),0,IF(AND('Inputs and Results'!$F$22="",'Inputs and Results'!$E$22=""),0,IF('Inputs and Results'!$F$22="",IF('Inputs and Results'!$E$22=Calculations!B10,'Inputs and Results'!$H$22,IF((Calculations!B10/'Inputs and Results'!$E$22)=INT(Calculations!B10/'Inputs and Results'!$E$22),'Inputs and Results'!$I$22,0)),(IF('Inputs and Results'!$F$22=A10,'Inputs and Results'!$H$22,(IF('Inputs and Results'!$E$22=0,0,(IF(((A10)-'Inputs and Results'!$F$22)/('Inputs and Results'!$E$22)=INT(((A10)-'Inputs and Results'!$F$22)/'Inputs and Results'!$E$22),'Inputs and Results'!$I$22,0)))))))))</f>
        <v>0</v>
      </c>
      <c r="V10">
        <f>IF(OR('Inputs and Results'!$F$23="NA",'Inputs and Results'!$F$23="N/A"),0,IF(AND('Inputs and Results'!$F$23="",'Inputs and Results'!$E$23=""),0,IF('Inputs and Results'!$F$23="",IF('Inputs and Results'!$E$23=Calculations!B10,'Inputs and Results'!#REF!,IF((Calculations!B10/'Inputs and Results'!$E$23)=INT(Calculations!B10/'Inputs and Results'!$E$23),'Inputs and Results'!#REF!,0)),(IF('Inputs and Results'!$F$23=A10,'Inputs and Results'!#REF!,(IF('Inputs and Results'!$E$23=0,0,(IF(((A10)-'Inputs and Results'!$F$23)/('Inputs and Results'!$E$23)=INT(((A10)-'Inputs and Results'!$F$23)/'Inputs and Results'!$E$23),'Inputs and Results'!#REF!,0)))))))))</f>
        <v>0</v>
      </c>
      <c r="W10">
        <f>IF(OR('Inputs and Results'!$F$24="NA",'Inputs and Results'!$F$24="N/A"),0,IF(AND('Inputs and Results'!$F$24="",'Inputs and Results'!$E$24=""),0,IF('Inputs and Results'!$F$24="",IF('Inputs and Results'!$E$24=Calculations!B10,'Inputs and Results'!$H$24,IF((Calculations!B10/'Inputs and Results'!$E$24)=INT(Calculations!B10/'Inputs and Results'!$E$24),'Inputs and Results'!$I$24,0)),(IF('Inputs and Results'!$F$24=A10,'Inputs and Results'!$H$24,(IF('Inputs and Results'!$E$24=0,0,(IF(((A10)-'Inputs and Results'!$F$24)/('Inputs and Results'!$E$24)=INT(((A10)-'Inputs and Results'!$F$24)/'Inputs and Results'!$E$24),'Inputs and Results'!$I$24,0)))))))))</f>
        <v>0</v>
      </c>
      <c r="X10">
        <f>IF(OR('Inputs and Results'!$F$25="NA",'Inputs and Results'!$F$25="N/A"),0,IF(AND('Inputs and Results'!$F$25="",'Inputs and Results'!$E$25=""),0,IF('Inputs and Results'!$F$25="",IF('Inputs and Results'!$E$25=Calculations!B10,'Inputs and Results'!$H$25,IF((Calculations!B10/'Inputs and Results'!$E$25)=INT(Calculations!B10/'Inputs and Results'!$E$25),'Inputs and Results'!$I$25,0)),(IF('Inputs and Results'!$F$25=A10,'Inputs and Results'!$H$25,(IF('Inputs and Results'!$E$25=0,0,(IF(((A10)-'Inputs and Results'!$F$25)/('Inputs and Results'!$E$25)=INT(((A10)-'Inputs and Results'!$F$25)/'Inputs and Results'!$E$25),'Inputs and Results'!$I$25,0)))))))))</f>
        <v>0</v>
      </c>
      <c r="Y10">
        <f>IF(OR('Inputs and Results'!$F$26="NA",'Inputs and Results'!$F$26="N/A"),0,IF(AND('Inputs and Results'!$F$26="",'Inputs and Results'!$E$26=""),0,IF('Inputs and Results'!$F$26="",IF('Inputs and Results'!$E$26=Calculations!B10,'Inputs and Results'!$H$26,IF((Calculations!B10/'Inputs and Results'!$E$26)=INT(Calculations!B10/'Inputs and Results'!$E$26),'Inputs and Results'!$I$26,0)),(IF('Inputs and Results'!$F$26=A10,'Inputs and Results'!$H$26,(IF('Inputs and Results'!$E$26=0,0,(IF(((A10)-'Inputs and Results'!$F$26)/('Inputs and Results'!$E$26)=INT(((A10)-'Inputs and Results'!$F$26)/'Inputs and Results'!$E$26),'Inputs and Results'!$I$26,0)))))))))</f>
        <v>0</v>
      </c>
      <c r="Z10">
        <f>IF(OR('Inputs and Results'!$F$27="NA",'Inputs and Results'!$F$27="N/A"),0,IF(AND('Inputs and Results'!$F$27="",'Inputs and Results'!$E$27=""),0,IF('Inputs and Results'!$F$27="",IF('Inputs and Results'!$E$27=Calculations!B10,'Inputs and Results'!$H$27,IF((Calculations!B10/'Inputs and Results'!$E$27)=INT(Calculations!B10/'Inputs and Results'!$E$27),'Inputs and Results'!$I$27,0)),(IF('Inputs and Results'!$F$27=A10,'Inputs and Results'!$H$27,(IF('Inputs and Results'!$E$27=0,0,(IF(((A10)-'Inputs and Results'!$F$27)/('Inputs and Results'!$E$27)=INT(((A10)-'Inputs and Results'!$F$27)/'Inputs and Results'!$E$27),'Inputs and Results'!$I$27,0)))))))))</f>
        <v>0</v>
      </c>
      <c r="AA10">
        <f>IF(OR('Inputs and Results'!$F$28="NA",'Inputs and Results'!$F$28="N/A"),0,IF(AND('Inputs and Results'!$F$28="",'Inputs and Results'!$E$28=""),0,IF('Inputs and Results'!$F$28="",IF('Inputs and Results'!$E$28=Calculations!B10,'Inputs and Results'!$H$28,IF((Calculations!B10/'Inputs and Results'!$E$28)=INT(Calculations!B10/'Inputs and Results'!$E$28),'Inputs and Results'!$I$28,0)),(IF('Inputs and Results'!$F$28=A10,'Inputs and Results'!$H$28,(IF('Inputs and Results'!$E$28=0,0,(IF(((A10)-'Inputs and Results'!$F$28)/('Inputs and Results'!$E$28)=INT(((A10)-'Inputs and Results'!$F$28)/'Inputs and Results'!$E$28),'Inputs and Results'!$I$28,0)))))))))</f>
        <v>0</v>
      </c>
      <c r="AB10">
        <f>IF(OR('Inputs and Results'!$F$29="NA",'Inputs and Results'!$F$29="N/A"),0,IF(AND('Inputs and Results'!$F$29="",'Inputs and Results'!$E$29=""),0,IF('Inputs and Results'!$F$29="",IF('Inputs and Results'!$E$29=Calculations!B10,'Inputs and Results'!$H$29,IF((Calculations!B10/'Inputs and Results'!$E$29)=INT(Calculations!B10/'Inputs and Results'!$E$29),'Inputs and Results'!$I$29,0)),(IF('Inputs and Results'!$F$29=A10,'Inputs and Results'!$H$29,(IF('Inputs and Results'!$E$29=0,0,(IF(((A10)-'Inputs and Results'!$F$29)/('Inputs and Results'!$E$29)=INT(((A10)-'Inputs and Results'!$F$29)/'Inputs and Results'!$E$29),'Inputs and Results'!$I$29,0)))))))))</f>
        <v>0</v>
      </c>
      <c r="AC10">
        <f>IF(OR('Inputs and Results'!$F$30="NA",'Inputs and Results'!$F$30="N/A"),0,IF(AND('Inputs and Results'!$F$30="",'Inputs and Results'!$E$30=""),0,IF('Inputs and Results'!$F$30="",IF('Inputs and Results'!$E$30=Calculations!B10,'Inputs and Results'!$H$30,IF((Calculations!B10/'Inputs and Results'!$E$30)=INT(Calculations!B10/'Inputs and Results'!$E$30),'Inputs and Results'!$I$30,0)),(IF('Inputs and Results'!$F$30=A10,'Inputs and Results'!$H$30,(IF('Inputs and Results'!$E$30=0,0,(IF(((A10)-'Inputs and Results'!$F$30)/('Inputs and Results'!$E$30)=INT(((A10)-'Inputs and Results'!$F$30)/'Inputs and Results'!$E$30),'Inputs and Results'!$I$30,0)))))))))</f>
        <v>0</v>
      </c>
      <c r="AD10">
        <f>IF(OR('Inputs and Results'!$F$31="NA",'Inputs and Results'!$F$31="N/A"),0,IF(AND('Inputs and Results'!$F$31="",'Inputs and Results'!$E$31=""),0,IF('Inputs and Results'!$F$31="",IF('Inputs and Results'!$E$31=Calculations!B10,'Inputs and Results'!$H$31,IF((Calculations!B10/'Inputs and Results'!$E$31)=INT(Calculations!B10/'Inputs and Results'!$E$31),'Inputs and Results'!$I$31,0)),(IF('Inputs and Results'!$F$31=A10,'Inputs and Results'!$H$31,(IF('Inputs and Results'!$E$31=0,0,(IF(((A10)-'Inputs and Results'!$F$31)/('Inputs and Results'!$E$31)=INT(((A10)-'Inputs and Results'!$F$31)/'Inputs and Results'!$E$31),'Inputs and Results'!$I$31,0)))))))))</f>
        <v>0</v>
      </c>
      <c r="AE10">
        <f>IF(OR('Inputs and Results'!$F$32="NA",'Inputs and Results'!$F$32="N/A"),0,IF(AND('Inputs and Results'!$F$32="",'Inputs and Results'!$E$32=""),0,IF('Inputs and Results'!$F$32="",IF('Inputs and Results'!$E$32=Calculations!B10,'Inputs and Results'!$H$32,IF((Calculations!B10/'Inputs and Results'!$E$32)=INT(Calculations!B10/'Inputs and Results'!$E$32),'Inputs and Results'!$I$32,0)),(IF('Inputs and Results'!$F$32=A10,'Inputs and Results'!$H$32,(IF('Inputs and Results'!$E$32=0,0,(IF(((A10)-'Inputs and Results'!$F$32)/('Inputs and Results'!$E$32)=INT(((A10)-'Inputs and Results'!$F$32)/'Inputs and Results'!$E$32),'Inputs and Results'!$I$32,0)))))))))</f>
        <v>0</v>
      </c>
      <c r="AH10">
        <f>C10*Lists!$B$8</f>
        <v>0</v>
      </c>
      <c r="AI10">
        <f>D10*Lists!$B$8</f>
        <v>0</v>
      </c>
      <c r="AJ10">
        <f>E10*Lists!$B$8</f>
        <v>0</v>
      </c>
      <c r="AK10">
        <f>F10*Lists!$B$8</f>
        <v>0</v>
      </c>
      <c r="AL10">
        <f>G10*Lists!$B$8</f>
        <v>0</v>
      </c>
      <c r="AM10">
        <f>H10*Lists!$B$8</f>
        <v>0</v>
      </c>
      <c r="AN10">
        <f>I10*Lists!$B$8</f>
        <v>0</v>
      </c>
      <c r="AO10">
        <f>J10*Lists!$B$8</f>
        <v>0</v>
      </c>
      <c r="AP10">
        <f>K10*Lists!$B$8</f>
        <v>0</v>
      </c>
      <c r="AQ10">
        <f>L10*Lists!$B$8</f>
        <v>0</v>
      </c>
      <c r="AR10">
        <f>M10*Lists!$B$8</f>
        <v>0</v>
      </c>
      <c r="AS10">
        <f>N10*Lists!$B$8</f>
        <v>0</v>
      </c>
      <c r="AT10">
        <f>O10*Lists!$B$8</f>
        <v>0</v>
      </c>
      <c r="AU10">
        <f>P10*Lists!$B$8</f>
        <v>0</v>
      </c>
      <c r="AV10">
        <f>Q10*Lists!$B$8</f>
        <v>0</v>
      </c>
      <c r="AW10">
        <f>R10*Lists!$B$8</f>
        <v>0</v>
      </c>
      <c r="AX10">
        <f>S10*Lists!$B$8</f>
        <v>0</v>
      </c>
      <c r="AY10">
        <f>T10*Lists!$B$8</f>
        <v>0</v>
      </c>
      <c r="AZ10">
        <f>U10*Lists!$B$8</f>
        <v>0</v>
      </c>
      <c r="BA10">
        <f>V10*Lists!$B$8</f>
        <v>0</v>
      </c>
      <c r="BB10">
        <f>W10*Lists!$B$8</f>
        <v>0</v>
      </c>
      <c r="BC10">
        <f>X10*Lists!$B$8</f>
        <v>0</v>
      </c>
      <c r="BD10">
        <f>Y10*Lists!$B$8</f>
        <v>0</v>
      </c>
      <c r="BE10">
        <f>Z10*Lists!$B$8</f>
        <v>0</v>
      </c>
      <c r="BF10">
        <f>AA10*Lists!$B$8</f>
        <v>0</v>
      </c>
      <c r="BG10">
        <f>AB10*Lists!$B$8</f>
        <v>0</v>
      </c>
      <c r="BH10">
        <f>AC10*Lists!$B$8</f>
        <v>0</v>
      </c>
      <c r="BI10">
        <f>AD10*Lists!$B$8</f>
        <v>0</v>
      </c>
      <c r="BJ10">
        <f>AE10*Lists!$B$8</f>
        <v>0</v>
      </c>
      <c r="BK10">
        <f>AF10*Lists!$B$8</f>
        <v>0</v>
      </c>
    </row>
    <row r="11" spans="1:94">
      <c r="A11">
        <f t="shared" si="0"/>
        <v>2019</v>
      </c>
      <c r="B11">
        <v>8</v>
      </c>
      <c r="C11">
        <f>IF(OR('Inputs and Results'!$F$4="NA",'Inputs and Results'!$F$4="N/A"),0,IF(AND('Inputs and Results'!$F$4="",'Inputs and Results'!$E$4=""),0,IF('Inputs and Results'!$F$4="",IF('Inputs and Results'!$E$4=Calculations!B11,'Inputs and Results'!$H$4,IF((Calculations!B11/'Inputs and Results'!$E$4)=INT(Calculations!B11/'Inputs and Results'!$E$4),'Inputs and Results'!$I$4,0)),(IF('Inputs and Results'!$F$4=A11,'Inputs and Results'!$H$4,(IF('Inputs and Results'!$E$4=0,0,(IF(((A11)-'Inputs and Results'!$F$4)/('Inputs and Results'!$E$4)=INT(((A11)-'Inputs and Results'!$F$4)/'Inputs and Results'!$E$4),'Inputs and Results'!$I$4,0)))))))))</f>
        <v>0</v>
      </c>
      <c r="D11">
        <f>IF(OR('Inputs and Results'!$F$5="NA",'Inputs and Results'!$F$5="N/A"),0,IF(AND('Inputs and Results'!$F$5="",'Inputs and Results'!$E$5=""),0,IF('Inputs and Results'!$F$5="",IF('Inputs and Results'!$E$5=Calculations!B11,'Inputs and Results'!$H$5,IF((Calculations!B11/'Inputs and Results'!$E$5)=INT(Calculations!B11/'Inputs and Results'!$E$5),'Inputs and Results'!$I$5,0)),(IF('Inputs and Results'!$F$5=A11,'Inputs and Results'!$H$5,(IF('Inputs and Results'!$E$5=0,0,(IF(((A11)-'Inputs and Results'!$F$5)/('Inputs and Results'!$E$5)=INT(((A11)-'Inputs and Results'!$F$5)/'Inputs and Results'!$E$5),'Inputs and Results'!$I$5,0)))))))))</f>
        <v>0</v>
      </c>
      <c r="E11">
        <f>IF(OR('Inputs and Results'!$F$6="NA",'Inputs and Results'!$F$6="N/A"),0,IF(AND('Inputs and Results'!$F$6="",'Inputs and Results'!$E$6=""),0,IF('Inputs and Results'!$F$6="",IF('Inputs and Results'!$E$6=Calculations!B11,'Inputs and Results'!$H$6,IF((Calculations!B11/'Inputs and Results'!$E$6)=INT(Calculations!B11/'Inputs and Results'!$E$6),'Inputs and Results'!$I$6,0)),(IF('Inputs and Results'!$F$6=A11,'Inputs and Results'!$H$6,(IF('Inputs and Results'!$E$6=0,0,(IF(((A11)-'Inputs and Results'!$F$6)/('Inputs and Results'!$E$6)=INT(((A11)-'Inputs and Results'!$F$6)/'Inputs and Results'!$E$6),'Inputs and Results'!$I$6,0)))))))))</f>
        <v>0</v>
      </c>
      <c r="F11">
        <f>IF(OR('Inputs and Results'!$F$7="NA",'Inputs and Results'!$F$7="N/A"),0,IF(AND('Inputs and Results'!$F$7="",'Inputs and Results'!$E$7=""),0,IF('Inputs and Results'!$F$7="",IF('Inputs and Results'!$E$7=Calculations!B11,'Inputs and Results'!$H$7,IF((Calculations!B11/'Inputs and Results'!$E$7)=INT(Calculations!B11/'Inputs and Results'!$E$7),'Inputs and Results'!$I$7,0)),(IF('Inputs and Results'!$F$7=A11,'Inputs and Results'!$H$7,(IF('Inputs and Results'!$E$7=0,0,(IF(((A11)-'Inputs and Results'!$F$7)/('Inputs and Results'!$E$7)=INT(((A11)-'Inputs and Results'!$F$7)/'Inputs and Results'!$E$7),'Inputs and Results'!$I$7,0)))))))))</f>
        <v>0</v>
      </c>
      <c r="G11">
        <f>IF(OR('Inputs and Results'!$F$8="NA",'Inputs and Results'!$F$8="N/A"),0,IF(AND('Inputs and Results'!$F$8="",'Inputs and Results'!$E$8=""),0,IF('Inputs and Results'!$F$8="",IF('Inputs and Results'!$E$8=Calculations!B11,'Inputs and Results'!$H$8,IF((Calculations!B11/'Inputs and Results'!$E$8)=INT(Calculations!B11/'Inputs and Results'!$E$8),'Inputs and Results'!$I$8,0)),(IF('Inputs and Results'!$F$8=A11,'Inputs and Results'!$H$8,(IF('Inputs and Results'!$E$8=0,0,(IF(((A11)-'Inputs and Results'!$F$8)/('Inputs and Results'!$E$8)=INT(((A11)-'Inputs and Results'!$F$8)/'Inputs and Results'!$E$8),'Inputs and Results'!$I$8,0)))))))))</f>
        <v>0</v>
      </c>
      <c r="H11">
        <f>IF(OR('Inputs and Results'!$F$9="NA",'Inputs and Results'!$F$9="N/A"),0,IF(AND('Inputs and Results'!$F$9="",'Inputs and Results'!$E$9=""),0,IF('Inputs and Results'!$F$9="",IF('Inputs and Results'!$E$9=Calculations!B11,'Inputs and Results'!$H$9,IF((Calculations!B11/'Inputs and Results'!$E$9)=INT(Calculations!B11/'Inputs and Results'!$E$9),'Inputs and Results'!$I$9,0)),(IF('Inputs and Results'!$F$9=A11,'Inputs and Results'!$H$9,(IF('Inputs and Results'!$E$9=0,0,(IF(((A11)-'Inputs and Results'!$F$9)/('Inputs and Results'!$E$9)=INT(((A11)-'Inputs and Results'!$F$9)/'Inputs and Results'!$E$9),'Inputs and Results'!$I$9,0)))))))))</f>
        <v>0</v>
      </c>
      <c r="I11">
        <f>IF(OR('Inputs and Results'!$F$10="NA",'Inputs and Results'!$F$10="N/A"),0,IF(AND('Inputs and Results'!$F$10="",'Inputs and Results'!$E$10=""),0,IF('Inputs and Results'!$F$10="",IF('Inputs and Results'!$E$10=Calculations!B11,'Inputs and Results'!$H$10,IF((Calculations!B11/'Inputs and Results'!$E$10)=INT(Calculations!B11/'Inputs and Results'!$E$10),'Inputs and Results'!$I$10,0)),(IF('Inputs and Results'!$F$10=A11,'Inputs and Results'!$H$10,(IF('Inputs and Results'!$E$10=0,0,(IF(((A11)-'Inputs and Results'!$F$10)/('Inputs and Results'!$E$10)=INT(((A11)-'Inputs and Results'!$F$10)/'Inputs and Results'!$E$10),'Inputs and Results'!$I$10,0)))))))))</f>
        <v>600000</v>
      </c>
      <c r="J11">
        <f>IF(OR('Inputs and Results'!$F$11="NA",'Inputs and Results'!$F$11="N/A"),0,IF(AND('Inputs and Results'!$F$11="",'Inputs and Results'!$E$11=""),0,IF('Inputs and Results'!$F$11="",IF('Inputs and Results'!$E$11=Calculations!B11,'Inputs and Results'!$H$11,IF((Calculations!B11/'Inputs and Results'!$E$11)=INT(Calculations!B11/'Inputs and Results'!$E$11),'Inputs and Results'!$I$11,0)),(IF('Inputs and Results'!$F$11=A11,'Inputs and Results'!$H$11,(IF('Inputs and Results'!$E$11=0,0,(IF(((A11)-'Inputs and Results'!$F$11)/('Inputs and Results'!$E$11)=INT(((A11)-'Inputs and Results'!$F$11)/'Inputs and Results'!$E$11),'Inputs and Results'!$I$11,0)))))))))</f>
        <v>0</v>
      </c>
      <c r="K11">
        <f>IF(OR('Inputs and Results'!$F$12="NA",'Inputs and Results'!$F$12="N/A"),0,IF(AND('Inputs and Results'!$F$12="",'Inputs and Results'!$E$12=""),0,IF('Inputs and Results'!$F$12="",IF('Inputs and Results'!$E$12=Calculations!B11,'Inputs and Results'!$H$12,IF((Calculations!B11/'Inputs and Results'!$E$12)=INT(Calculations!B11/'Inputs and Results'!$E$12),'Inputs and Results'!$I$12,0)),(IF('Inputs and Results'!$F$12=A11,'Inputs and Results'!$H$12,(IF('Inputs and Results'!$E$12=0,0,(IF(((A11)-'Inputs and Results'!$F$12)/('Inputs and Results'!$E$12)=INT(((A11)-'Inputs and Results'!$F$12)/'Inputs and Results'!$E$12),'Inputs and Results'!$I$12,0)))))))))</f>
        <v>0</v>
      </c>
      <c r="L11">
        <f>IF(OR('Inputs and Results'!$F$13="NA",'Inputs and Results'!$F$13="N/A"),0,IF(AND('Inputs and Results'!$F$13="",'Inputs and Results'!$E$13=""),0,IF('Inputs and Results'!$F$13="",IF('Inputs and Results'!$E$13=Calculations!B11,'Inputs and Results'!$H$13,IF((Calculations!B11/'Inputs and Results'!$E$13)=INT(Calculations!B11/'Inputs and Results'!$E$13),'Inputs and Results'!$I$13,0)),(IF('Inputs and Results'!$F$13=A11,'Inputs and Results'!$H$13,(IF('Inputs and Results'!$E$13=0,0,(IF(((A11)-'Inputs and Results'!$F$13)/('Inputs and Results'!$E$13)=INT(((A11)-'Inputs and Results'!$F$13)/'Inputs and Results'!$E$13),'Inputs and Results'!$I$13,0)))))))))</f>
        <v>0</v>
      </c>
      <c r="M11">
        <f>IF(OR('Inputs and Results'!$F$14="NA",'Inputs and Results'!$F$14="N/A"),0,IF(AND('Inputs and Results'!$F$14="",'Inputs and Results'!$E$14=""),0,IF('Inputs and Results'!$F$14="",IF('Inputs and Results'!$E$14=Calculations!B11,'Inputs and Results'!$H$14,IF((Calculations!B11/'Inputs and Results'!$E$14)=INT(Calculations!B11/'Inputs and Results'!$E$14),'Inputs and Results'!$I$14,0)),(IF('Inputs and Results'!$F$14=A11,'Inputs and Results'!$H$14,(IF('Inputs and Results'!$E$14=0,0,(IF(((A11)-'Inputs and Results'!$F$14)/('Inputs and Results'!$E$14)=INT(((A11)-'Inputs and Results'!$F$14)/'Inputs and Results'!$E$14),'Inputs and Results'!$I$14,0)))))))))</f>
        <v>0</v>
      </c>
      <c r="N11">
        <f>IF(OR('Inputs and Results'!$F$15="NA",'Inputs and Results'!$F$15="N/A"),0,IF(AND('Inputs and Results'!$F$15="",'Inputs and Results'!$E$15=""),0,IF('Inputs and Results'!$F$15="",IF('Inputs and Results'!$E$15=Calculations!B11,'Inputs and Results'!$H$15,IF((Calculations!B11/'Inputs and Results'!$E$15)=INT(Calculations!B11/'Inputs and Results'!$E$15),'Inputs and Results'!$I$15,0)),(IF('Inputs and Results'!$F$15=A11,'Inputs and Results'!$H$15,(IF('Inputs and Results'!$E$15=0,0,(IF(((A11)-'Inputs and Results'!$F$15)/('Inputs and Results'!$E$15)=INT(((A11)-'Inputs and Results'!$F$15)/'Inputs and Results'!$E$15),'Inputs and Results'!$I$15,0)))))))))</f>
        <v>200000</v>
      </c>
      <c r="O11">
        <f>IF(OR('Inputs and Results'!$F$16="NA",'Inputs and Results'!$F$16="N/A"),0,IF(AND('Inputs and Results'!$F$16="",'Inputs and Results'!$E$16=""),0,IF('Inputs and Results'!$F$16="",IF('Inputs and Results'!$E$16=Calculations!B11,'Inputs and Results'!$H$16,IF((Calculations!B11/'Inputs and Results'!$E$16)=INT(Calculations!B11/'Inputs and Results'!$E$16),'Inputs and Results'!$I$16,0)),(IF('Inputs and Results'!$F$16=A11,'Inputs and Results'!$H$16,(IF('Inputs and Results'!$E$16=0,0,(IF(((A11)-'Inputs and Results'!$F$16)/('Inputs and Results'!$E$16)=INT(((A11)-'Inputs and Results'!$F$16)/'Inputs and Results'!$E$16),'Inputs and Results'!$I$16,0)))))))))</f>
        <v>0</v>
      </c>
      <c r="P11">
        <f>IF(OR('Inputs and Results'!$F$17="NA",'Inputs and Results'!$F$17="N/A"),0,IF(AND('Inputs and Results'!$F$17="",'Inputs and Results'!$E$17=""),0,IF('Inputs and Results'!$F$17="",IF('Inputs and Results'!$E$17=Calculations!B11,'Inputs and Results'!$H$17,IF((Calculations!B11/'Inputs and Results'!$E$17)=INT(Calculations!B11/'Inputs and Results'!$E$17),'Inputs and Results'!$I$17,0)),(IF('Inputs and Results'!$F$17=A11,'Inputs and Results'!$H$17,(IF('Inputs and Results'!$E$17=0,0,(IF(((A11)-'Inputs and Results'!$F$17)/('Inputs and Results'!$E$17)=INT(((A11)-'Inputs and Results'!$F$17)/'Inputs and Results'!$E$17),'Inputs and Results'!$I$17,0)))))))))</f>
        <v>0</v>
      </c>
      <c r="Q11">
        <f>IF(OR('Inputs and Results'!$F$18="NA",'Inputs and Results'!$F$18="N/A"),0,IF(AND('Inputs and Results'!$F$18="",'Inputs and Results'!$E$18=""),0,IF('Inputs and Results'!$F$18="",IF('Inputs and Results'!$E$18=Calculations!B11,'Inputs and Results'!$H$18,IF((Calculations!B11/'Inputs and Results'!$E$18)=INT(Calculations!B11/'Inputs and Results'!$E$18),'Inputs and Results'!$I$18,0)),(IF('Inputs and Results'!$F$18=A11,'Inputs and Results'!$H$18,(IF('Inputs and Results'!$E$18=0,0,(IF(((A11)-'Inputs and Results'!$F$18)/('Inputs and Results'!$E$18)=INT(((A11)-'Inputs and Results'!$F$18)/'Inputs and Results'!$E$18),'Inputs and Results'!$I$18,0)))))))))</f>
        <v>0</v>
      </c>
      <c r="R11">
        <f>IF(OR('Inputs and Results'!$F$19="NA",'Inputs and Results'!$F$19="N/A"),0,IF(AND('Inputs and Results'!$F$19="",'Inputs and Results'!$E$19=""),0,IF('Inputs and Results'!$F$19="",IF('Inputs and Results'!$E$19=Calculations!B11,'Inputs and Results'!$H$19,IF((Calculations!B11/'Inputs and Results'!$E$19)=INT(Calculations!B11/'Inputs and Results'!$E$19),'Inputs and Results'!$I$19,0)),(IF('Inputs and Results'!$F$19=A11,'Inputs and Results'!$H$19,(IF('Inputs and Results'!$E$19=0,0,(IF(((A11)-'Inputs and Results'!$F$19)/('Inputs and Results'!$E$19)=INT(((A11)-'Inputs and Results'!$F$19)/'Inputs and Results'!$E$19),'Inputs and Results'!$I$19,0)))))))))</f>
        <v>0</v>
      </c>
      <c r="S11">
        <f>IF(OR('Inputs and Results'!$F$20="NA",'Inputs and Results'!$F$20="N/A"),0,IF(AND('Inputs and Results'!$F$20="",'Inputs and Results'!$E$20=""),0,IF('Inputs and Results'!$F$20="",IF('Inputs and Results'!$E$20=Calculations!B11,'Inputs and Results'!$H$20,IF((Calculations!B11/'Inputs and Results'!$E$20)=INT(Calculations!B11/'Inputs and Results'!$E$20),'Inputs and Results'!$I$20,0)),(IF('Inputs and Results'!$F$20=A11,'Inputs and Results'!$H$20,(IF('Inputs and Results'!$E$20=0,0,(IF(((A11)-'Inputs and Results'!$F$20)/('Inputs and Results'!$E$20)=INT(((A11)-'Inputs and Results'!$F$20)/'Inputs and Results'!$E$20),'Inputs and Results'!$I$20,0)))))))))</f>
        <v>0</v>
      </c>
      <c r="T11">
        <f>IF(OR('Inputs and Results'!$F$21="NA",'Inputs and Results'!$F$21="N/A"),0,IF(AND('Inputs and Results'!$F$21="",'Inputs and Results'!$E$21=""),0,IF('Inputs and Results'!$F$21="",IF('Inputs and Results'!$E$21=Calculations!B11,'Inputs and Results'!$H$21,IF((Calculations!B11/'Inputs and Results'!$E$21)=INT(Calculations!B11/'Inputs and Results'!$E$21),'Inputs and Results'!$I$21,0)),(IF('Inputs and Results'!$F$21=A11,'Inputs and Results'!$H$21,(IF('Inputs and Results'!$E$21=0,0,(IF(((A11)-'Inputs and Results'!$F$21)/('Inputs and Results'!$E$21)=INT(((A11)-'Inputs and Results'!$F$21)/'Inputs and Results'!$E$21),'Inputs and Results'!$I$21,0)))))))))</f>
        <v>0</v>
      </c>
      <c r="U11">
        <f>IF(OR('Inputs and Results'!$F$22="NA",'Inputs and Results'!$F$22="N/A"),0,IF(AND('Inputs and Results'!$F$22="",'Inputs and Results'!$E$22=""),0,IF('Inputs and Results'!$F$22="",IF('Inputs and Results'!$E$22=Calculations!B11,'Inputs and Results'!$H$22,IF((Calculations!B11/'Inputs and Results'!$E$22)=INT(Calculations!B11/'Inputs and Results'!$E$22),'Inputs and Results'!$I$22,0)),(IF('Inputs and Results'!$F$22=A11,'Inputs and Results'!$H$22,(IF('Inputs and Results'!$E$22=0,0,(IF(((A11)-'Inputs and Results'!$F$22)/('Inputs and Results'!$E$22)=INT(((A11)-'Inputs and Results'!$F$22)/'Inputs and Results'!$E$22),'Inputs and Results'!$I$22,0)))))))))</f>
        <v>0</v>
      </c>
      <c r="V11">
        <f>IF(OR('Inputs and Results'!$F$23="NA",'Inputs and Results'!$F$23="N/A"),0,IF(AND('Inputs and Results'!$F$23="",'Inputs and Results'!$E$23=""),0,IF('Inputs and Results'!$F$23="",IF('Inputs and Results'!$E$23=Calculations!B11,'Inputs and Results'!#REF!,IF((Calculations!B11/'Inputs and Results'!$E$23)=INT(Calculations!B11/'Inputs and Results'!$E$23),'Inputs and Results'!#REF!,0)),(IF('Inputs and Results'!$F$23=A11,'Inputs and Results'!#REF!,(IF('Inputs and Results'!$E$23=0,0,(IF(((A11)-'Inputs and Results'!$F$23)/('Inputs and Results'!$E$23)=INT(((A11)-'Inputs and Results'!$F$23)/'Inputs and Results'!$E$23),'Inputs and Results'!#REF!,0)))))))))</f>
        <v>0</v>
      </c>
      <c r="W11">
        <f>IF(OR('Inputs and Results'!$F$24="NA",'Inputs and Results'!$F$24="N/A"),0,IF(AND('Inputs and Results'!$F$24="",'Inputs and Results'!$E$24=""),0,IF('Inputs and Results'!$F$24="",IF('Inputs and Results'!$E$24=Calculations!B11,'Inputs and Results'!$H$24,IF((Calculations!B11/'Inputs and Results'!$E$24)=INT(Calculations!B11/'Inputs and Results'!$E$24),'Inputs and Results'!$I$24,0)),(IF('Inputs and Results'!$F$24=A11,'Inputs and Results'!$H$24,(IF('Inputs and Results'!$E$24=0,0,(IF(((A11)-'Inputs and Results'!$F$24)/('Inputs and Results'!$E$24)=INT(((A11)-'Inputs and Results'!$F$24)/'Inputs and Results'!$E$24),'Inputs and Results'!$I$24,0)))))))))</f>
        <v>0</v>
      </c>
      <c r="X11">
        <f>IF(OR('Inputs and Results'!$F$25="NA",'Inputs and Results'!$F$25="N/A"),0,IF(AND('Inputs and Results'!$F$25="",'Inputs and Results'!$E$25=""),0,IF('Inputs and Results'!$F$25="",IF('Inputs and Results'!$E$25=Calculations!B11,'Inputs and Results'!$H$25,IF((Calculations!B11/'Inputs and Results'!$E$25)=INT(Calculations!B11/'Inputs and Results'!$E$25),'Inputs and Results'!$I$25,0)),(IF('Inputs and Results'!$F$25=A11,'Inputs and Results'!$H$25,(IF('Inputs and Results'!$E$25=0,0,(IF(((A11)-'Inputs and Results'!$F$25)/('Inputs and Results'!$E$25)=INT(((A11)-'Inputs and Results'!$F$25)/'Inputs and Results'!$E$25),'Inputs and Results'!$I$25,0)))))))))</f>
        <v>0</v>
      </c>
      <c r="Y11">
        <f>IF(OR('Inputs and Results'!$F$26="NA",'Inputs and Results'!$F$26="N/A"),0,IF(AND('Inputs and Results'!$F$26="",'Inputs and Results'!$E$26=""),0,IF('Inputs and Results'!$F$26="",IF('Inputs and Results'!$E$26=Calculations!B11,'Inputs and Results'!$H$26,IF((Calculations!B11/'Inputs and Results'!$E$26)=INT(Calculations!B11/'Inputs and Results'!$E$26),'Inputs and Results'!$I$26,0)),(IF('Inputs and Results'!$F$26=A11,'Inputs and Results'!$H$26,(IF('Inputs and Results'!$E$26=0,0,(IF(((A11)-'Inputs and Results'!$F$26)/('Inputs and Results'!$E$26)=INT(((A11)-'Inputs and Results'!$F$26)/'Inputs and Results'!$E$26),'Inputs and Results'!$I$26,0)))))))))</f>
        <v>0</v>
      </c>
      <c r="Z11">
        <f>IF(OR('Inputs and Results'!$F$27="NA",'Inputs and Results'!$F$27="N/A"),0,IF(AND('Inputs and Results'!$F$27="",'Inputs and Results'!$E$27=""),0,IF('Inputs and Results'!$F$27="",IF('Inputs and Results'!$E$27=Calculations!B11,'Inputs and Results'!$H$27,IF((Calculations!B11/'Inputs and Results'!$E$27)=INT(Calculations!B11/'Inputs and Results'!$E$27),'Inputs and Results'!$I$27,0)),(IF('Inputs and Results'!$F$27=A11,'Inputs and Results'!$H$27,(IF('Inputs and Results'!$E$27=0,0,(IF(((A11)-'Inputs and Results'!$F$27)/('Inputs and Results'!$E$27)=INT(((A11)-'Inputs and Results'!$F$27)/'Inputs and Results'!$E$27),'Inputs and Results'!$I$27,0)))))))))</f>
        <v>0</v>
      </c>
      <c r="AA11">
        <f>IF(OR('Inputs and Results'!$F$28="NA",'Inputs and Results'!$F$28="N/A"),0,IF(AND('Inputs and Results'!$F$28="",'Inputs and Results'!$E$28=""),0,IF('Inputs and Results'!$F$28="",IF('Inputs and Results'!$E$28=Calculations!B11,'Inputs and Results'!$H$28,IF((Calculations!B11/'Inputs and Results'!$E$28)=INT(Calculations!B11/'Inputs and Results'!$E$28),'Inputs and Results'!$I$28,0)),(IF('Inputs and Results'!$F$28=A11,'Inputs and Results'!$H$28,(IF('Inputs and Results'!$E$28=0,0,(IF(((A11)-'Inputs and Results'!$F$28)/('Inputs and Results'!$E$28)=INT(((A11)-'Inputs and Results'!$F$28)/'Inputs and Results'!$E$28),'Inputs and Results'!$I$28,0)))))))))</f>
        <v>0</v>
      </c>
      <c r="AB11">
        <f>IF(OR('Inputs and Results'!$F$29="NA",'Inputs and Results'!$F$29="N/A"),0,IF(AND('Inputs and Results'!$F$29="",'Inputs and Results'!$E$29=""),0,IF('Inputs and Results'!$F$29="",IF('Inputs and Results'!$E$29=Calculations!B11,'Inputs and Results'!$H$29,IF((Calculations!B11/'Inputs and Results'!$E$29)=INT(Calculations!B11/'Inputs and Results'!$E$29),'Inputs and Results'!$I$29,0)),(IF('Inputs and Results'!$F$29=A11,'Inputs and Results'!$H$29,(IF('Inputs and Results'!$E$29=0,0,(IF(((A11)-'Inputs and Results'!$F$29)/('Inputs and Results'!$E$29)=INT(((A11)-'Inputs and Results'!$F$29)/'Inputs and Results'!$E$29),'Inputs and Results'!$I$29,0)))))))))</f>
        <v>0</v>
      </c>
      <c r="AC11">
        <f>IF(OR('Inputs and Results'!$F$30="NA",'Inputs and Results'!$F$30="N/A"),0,IF(AND('Inputs and Results'!$F$30="",'Inputs and Results'!$E$30=""),0,IF('Inputs and Results'!$F$30="",IF('Inputs and Results'!$E$30=Calculations!B11,'Inputs and Results'!$H$30,IF((Calculations!B11/'Inputs and Results'!$E$30)=INT(Calculations!B11/'Inputs and Results'!$E$30),'Inputs and Results'!$I$30,0)),(IF('Inputs and Results'!$F$30=A11,'Inputs and Results'!$H$30,(IF('Inputs and Results'!$E$30=0,0,(IF(((A11)-'Inputs and Results'!$F$30)/('Inputs and Results'!$E$30)=INT(((A11)-'Inputs and Results'!$F$30)/'Inputs and Results'!$E$30),'Inputs and Results'!$I$30,0)))))))))</f>
        <v>0</v>
      </c>
      <c r="AD11">
        <f>IF(OR('Inputs and Results'!$F$31="NA",'Inputs and Results'!$F$31="N/A"),0,IF(AND('Inputs and Results'!$F$31="",'Inputs and Results'!$E$31=""),0,IF('Inputs and Results'!$F$31="",IF('Inputs and Results'!$E$31=Calculations!B11,'Inputs and Results'!$H$31,IF((Calculations!B11/'Inputs and Results'!$E$31)=INT(Calculations!B11/'Inputs and Results'!$E$31),'Inputs and Results'!$I$31,0)),(IF('Inputs and Results'!$F$31=A11,'Inputs and Results'!$H$31,(IF('Inputs and Results'!$E$31=0,0,(IF(((A11)-'Inputs and Results'!$F$31)/('Inputs and Results'!$E$31)=INT(((A11)-'Inputs and Results'!$F$31)/'Inputs and Results'!$E$31),'Inputs and Results'!$I$31,0)))))))))</f>
        <v>0</v>
      </c>
      <c r="AE11">
        <f>IF(OR('Inputs and Results'!$F$32="NA",'Inputs and Results'!$F$32="N/A"),0,IF(AND('Inputs and Results'!$F$32="",'Inputs and Results'!$E$32=""),0,IF('Inputs and Results'!$F$32="",IF('Inputs and Results'!$E$32=Calculations!B11,'Inputs and Results'!$H$32,IF((Calculations!B11/'Inputs and Results'!$E$32)=INT(Calculations!B11/'Inputs and Results'!$E$32),'Inputs and Results'!$I$32,0)),(IF('Inputs and Results'!$F$32=A11,'Inputs and Results'!$H$32,(IF('Inputs and Results'!$E$32=0,0,(IF(((A11)-'Inputs and Results'!$F$32)/('Inputs and Results'!$E$32)=INT(((A11)-'Inputs and Results'!$F$32)/'Inputs and Results'!$E$32),'Inputs and Results'!$I$32,0)))))))))</f>
        <v>0</v>
      </c>
      <c r="AH11">
        <f>C11*Lists!$B$9</f>
        <v>0</v>
      </c>
      <c r="AI11">
        <f>D11*Lists!$B$9</f>
        <v>0</v>
      </c>
      <c r="AJ11">
        <f>E11*Lists!$B$9</f>
        <v>0</v>
      </c>
      <c r="AK11">
        <f>F11*Lists!$B$9</f>
        <v>0</v>
      </c>
      <c r="AL11">
        <f>G11*Lists!$B$9</f>
        <v>0</v>
      </c>
      <c r="AM11">
        <f>H11*Lists!$B$9</f>
        <v>0</v>
      </c>
      <c r="AN11">
        <f>I11*Lists!$B$9</f>
        <v>492447.94248785515</v>
      </c>
      <c r="AO11">
        <f>J11*Lists!$B$9</f>
        <v>0</v>
      </c>
      <c r="AP11">
        <f>K11*Lists!$B$9</f>
        <v>0</v>
      </c>
      <c r="AQ11">
        <f>L11*Lists!$B$9</f>
        <v>0</v>
      </c>
      <c r="AR11">
        <f>M11*Lists!$B$9</f>
        <v>0</v>
      </c>
      <c r="AS11">
        <f>N11*Lists!$B$9</f>
        <v>164149.31416261836</v>
      </c>
      <c r="AT11">
        <f>O11*Lists!$B$9</f>
        <v>0</v>
      </c>
      <c r="AU11">
        <f>P11*Lists!$B$9</f>
        <v>0</v>
      </c>
      <c r="AV11">
        <f>Q11*Lists!$B$9</f>
        <v>0</v>
      </c>
      <c r="AW11">
        <f>R11*Lists!$B$9</f>
        <v>0</v>
      </c>
      <c r="AX11">
        <f>S11*Lists!$B$9</f>
        <v>0</v>
      </c>
      <c r="AY11">
        <f>T11*Lists!$B$9</f>
        <v>0</v>
      </c>
      <c r="AZ11">
        <f>U11*Lists!$B$9</f>
        <v>0</v>
      </c>
      <c r="BA11">
        <f>V11*Lists!$B$9</f>
        <v>0</v>
      </c>
      <c r="BB11">
        <f>W11*Lists!$B$9</f>
        <v>0</v>
      </c>
      <c r="BC11">
        <f>X11*Lists!$B$9</f>
        <v>0</v>
      </c>
      <c r="BD11">
        <f>Y11*Lists!$B$9</f>
        <v>0</v>
      </c>
      <c r="BE11">
        <f>Z11*Lists!$B$9</f>
        <v>0</v>
      </c>
      <c r="BF11">
        <f>AA11*Lists!$B$9</f>
        <v>0</v>
      </c>
      <c r="BG11">
        <f>AB11*Lists!$B$9</f>
        <v>0</v>
      </c>
      <c r="BH11">
        <f>AC11*Lists!$B$9</f>
        <v>0</v>
      </c>
      <c r="BI11">
        <f>AD11*Lists!$B$9</f>
        <v>0</v>
      </c>
      <c r="BJ11">
        <f>AE11*Lists!$B$9</f>
        <v>0</v>
      </c>
      <c r="BK11">
        <f>AF11*Lists!$B$9</f>
        <v>0</v>
      </c>
    </row>
    <row r="12" spans="1:94">
      <c r="A12">
        <f t="shared" si="0"/>
        <v>2020</v>
      </c>
      <c r="B12">
        <v>9</v>
      </c>
      <c r="C12">
        <f>IF(OR('Inputs and Results'!$F$4="NA",'Inputs and Results'!$F$4="N/A"),0,IF(AND('Inputs and Results'!$F$4="",'Inputs and Results'!$E$4=""),0,IF('Inputs and Results'!$F$4="",IF('Inputs and Results'!$E$4=Calculations!B12,'Inputs and Results'!$H$4,IF((Calculations!B12/'Inputs and Results'!$E$4)=INT(Calculations!B12/'Inputs and Results'!$E$4),'Inputs and Results'!$I$4,0)),(IF('Inputs and Results'!$F$4=A12,'Inputs and Results'!$H$4,(IF('Inputs and Results'!$E$4=0,0,(IF(((A12)-'Inputs and Results'!$F$4)/('Inputs and Results'!$E$4)=INT(((A12)-'Inputs and Results'!$F$4)/'Inputs and Results'!$E$4),'Inputs and Results'!$I$4,0)))))))))</f>
        <v>0</v>
      </c>
      <c r="D12">
        <f>IF(OR('Inputs and Results'!$F$5="NA",'Inputs and Results'!$F$5="N/A"),0,IF(AND('Inputs and Results'!$F$5="",'Inputs and Results'!$E$5=""),0,IF('Inputs and Results'!$F$5="",IF('Inputs and Results'!$E$5=Calculations!B12,'Inputs and Results'!$H$5,IF((Calculations!B12/'Inputs and Results'!$E$5)=INT(Calculations!B12/'Inputs and Results'!$E$5),'Inputs and Results'!$I$5,0)),(IF('Inputs and Results'!$F$5=A12,'Inputs and Results'!$H$5,(IF('Inputs and Results'!$E$5=0,0,(IF(((A12)-'Inputs and Results'!$F$5)/('Inputs and Results'!$E$5)=INT(((A12)-'Inputs and Results'!$F$5)/'Inputs and Results'!$E$5),'Inputs and Results'!$I$5,0)))))))))</f>
        <v>0</v>
      </c>
      <c r="E12">
        <f>IF(OR('Inputs and Results'!$F$6="NA",'Inputs and Results'!$F$6="N/A"),0,IF(AND('Inputs and Results'!$F$6="",'Inputs and Results'!$E$6=""),0,IF('Inputs and Results'!$F$6="",IF('Inputs and Results'!$E$6=Calculations!B12,'Inputs and Results'!$H$6,IF((Calculations!B12/'Inputs and Results'!$E$6)=INT(Calculations!B12/'Inputs and Results'!$E$6),'Inputs and Results'!$I$6,0)),(IF('Inputs and Results'!$F$6=A12,'Inputs and Results'!$H$6,(IF('Inputs and Results'!$E$6=0,0,(IF(((A12)-'Inputs and Results'!$F$6)/('Inputs and Results'!$E$6)=INT(((A12)-'Inputs and Results'!$F$6)/'Inputs and Results'!$E$6),'Inputs and Results'!$I$6,0)))))))))</f>
        <v>0</v>
      </c>
      <c r="F12">
        <f>IF(OR('Inputs and Results'!$F$7="NA",'Inputs and Results'!$F$7="N/A"),0,IF(AND('Inputs and Results'!$F$7="",'Inputs and Results'!$E$7=""),0,IF('Inputs and Results'!$F$7="",IF('Inputs and Results'!$E$7=Calculations!B12,'Inputs and Results'!$H$7,IF((Calculations!B12/'Inputs and Results'!$E$7)=INT(Calculations!B12/'Inputs and Results'!$E$7),'Inputs and Results'!$I$7,0)),(IF('Inputs and Results'!$F$7=A12,'Inputs and Results'!$H$7,(IF('Inputs and Results'!$E$7=0,0,(IF(((A12)-'Inputs and Results'!$F$7)/('Inputs and Results'!$E$7)=INT(((A12)-'Inputs and Results'!$F$7)/'Inputs and Results'!$E$7),'Inputs and Results'!$I$7,0)))))))))</f>
        <v>0</v>
      </c>
      <c r="G12">
        <f>IF(OR('Inputs and Results'!$F$8="NA",'Inputs and Results'!$F$8="N/A"),0,IF(AND('Inputs and Results'!$F$8="",'Inputs and Results'!$E$8=""),0,IF('Inputs and Results'!$F$8="",IF('Inputs and Results'!$E$8=Calculations!B12,'Inputs and Results'!$H$8,IF((Calculations!B12/'Inputs and Results'!$E$8)=INT(Calculations!B12/'Inputs and Results'!$E$8),'Inputs and Results'!$I$8,0)),(IF('Inputs and Results'!$F$8=A12,'Inputs and Results'!$H$8,(IF('Inputs and Results'!$E$8=0,0,(IF(((A12)-'Inputs and Results'!$F$8)/('Inputs and Results'!$E$8)=INT(((A12)-'Inputs and Results'!$F$8)/'Inputs and Results'!$E$8),'Inputs and Results'!$I$8,0)))))))))</f>
        <v>0</v>
      </c>
      <c r="H12">
        <f>IF(OR('Inputs and Results'!$F$9="NA",'Inputs and Results'!$F$9="N/A"),0,IF(AND('Inputs and Results'!$F$9="",'Inputs and Results'!$E$9=""),0,IF('Inputs and Results'!$F$9="",IF('Inputs and Results'!$E$9=Calculations!B12,'Inputs and Results'!$H$9,IF((Calculations!B12/'Inputs and Results'!$E$9)=INT(Calculations!B12/'Inputs and Results'!$E$9),'Inputs and Results'!$I$9,0)),(IF('Inputs and Results'!$F$9=A12,'Inputs and Results'!$H$9,(IF('Inputs and Results'!$E$9=0,0,(IF(((A12)-'Inputs and Results'!$F$9)/('Inputs and Results'!$E$9)=INT(((A12)-'Inputs and Results'!$F$9)/'Inputs and Results'!$E$9),'Inputs and Results'!$I$9,0)))))))))</f>
        <v>0</v>
      </c>
      <c r="I12">
        <f>IF(OR('Inputs and Results'!$F$10="NA",'Inputs and Results'!$F$10="N/A"),0,IF(AND('Inputs and Results'!$F$10="",'Inputs and Results'!$E$10=""),0,IF('Inputs and Results'!$F$10="",IF('Inputs and Results'!$E$10=Calculations!B12,'Inputs and Results'!$H$10,IF((Calculations!B12/'Inputs and Results'!$E$10)=INT(Calculations!B12/'Inputs and Results'!$E$10),'Inputs and Results'!$I$10,0)),(IF('Inputs and Results'!$F$10=A12,'Inputs and Results'!$H$10,(IF('Inputs and Results'!$E$10=0,0,(IF(((A12)-'Inputs and Results'!$F$10)/('Inputs and Results'!$E$10)=INT(((A12)-'Inputs and Results'!$F$10)/'Inputs and Results'!$E$10),'Inputs and Results'!$I$10,0)))))))))</f>
        <v>0</v>
      </c>
      <c r="J12">
        <f>IF(OR('Inputs and Results'!$F$11="NA",'Inputs and Results'!$F$11="N/A"),0,IF(AND('Inputs and Results'!$F$11="",'Inputs and Results'!$E$11=""),0,IF('Inputs and Results'!$F$11="",IF('Inputs and Results'!$E$11=Calculations!B12,'Inputs and Results'!$H$11,IF((Calculations!B12/'Inputs and Results'!$E$11)=INT(Calculations!B12/'Inputs and Results'!$E$11),'Inputs and Results'!$I$11,0)),(IF('Inputs and Results'!$F$11=A12,'Inputs and Results'!$H$11,(IF('Inputs and Results'!$E$11=0,0,(IF(((A12)-'Inputs and Results'!$F$11)/('Inputs and Results'!$E$11)=INT(((A12)-'Inputs and Results'!$F$11)/'Inputs and Results'!$E$11),'Inputs and Results'!$I$11,0)))))))))</f>
        <v>0</v>
      </c>
      <c r="K12">
        <f>IF(OR('Inputs and Results'!$F$12="NA",'Inputs and Results'!$F$12="N/A"),0,IF(AND('Inputs and Results'!$F$12="",'Inputs and Results'!$E$12=""),0,IF('Inputs and Results'!$F$12="",IF('Inputs and Results'!$E$12=Calculations!B12,'Inputs and Results'!$H$12,IF((Calculations!B12/'Inputs and Results'!$E$12)=INT(Calculations!B12/'Inputs and Results'!$E$12),'Inputs and Results'!$I$12,0)),(IF('Inputs and Results'!$F$12=A12,'Inputs and Results'!$H$12,(IF('Inputs and Results'!$E$12=0,0,(IF(((A12)-'Inputs and Results'!$F$12)/('Inputs and Results'!$E$12)=INT(((A12)-'Inputs and Results'!$F$12)/'Inputs and Results'!$E$12),'Inputs and Results'!$I$12,0)))))))))</f>
        <v>0</v>
      </c>
      <c r="L12">
        <f>IF(OR('Inputs and Results'!$F$13="NA",'Inputs and Results'!$F$13="N/A"),0,IF(AND('Inputs and Results'!$F$13="",'Inputs and Results'!$E$13=""),0,IF('Inputs and Results'!$F$13="",IF('Inputs and Results'!$E$13=Calculations!B12,'Inputs and Results'!$H$13,IF((Calculations!B12/'Inputs and Results'!$E$13)=INT(Calculations!B12/'Inputs and Results'!$E$13),'Inputs and Results'!$I$13,0)),(IF('Inputs and Results'!$F$13=A12,'Inputs and Results'!$H$13,(IF('Inputs and Results'!$E$13=0,0,(IF(((A12)-'Inputs and Results'!$F$13)/('Inputs and Results'!$E$13)=INT(((A12)-'Inputs and Results'!$F$13)/'Inputs and Results'!$E$13),'Inputs and Results'!$I$13,0)))))))))</f>
        <v>0</v>
      </c>
      <c r="M12">
        <f>IF(OR('Inputs and Results'!$F$14="NA",'Inputs and Results'!$F$14="N/A"),0,IF(AND('Inputs and Results'!$F$14="",'Inputs and Results'!$E$14=""),0,IF('Inputs and Results'!$F$14="",IF('Inputs and Results'!$E$14=Calculations!B12,'Inputs and Results'!$H$14,IF((Calculations!B12/'Inputs and Results'!$E$14)=INT(Calculations!B12/'Inputs and Results'!$E$14),'Inputs and Results'!$I$14,0)),(IF('Inputs and Results'!$F$14=A12,'Inputs and Results'!$H$14,(IF('Inputs and Results'!$E$14=0,0,(IF(((A12)-'Inputs and Results'!$F$14)/('Inputs and Results'!$E$14)=INT(((A12)-'Inputs and Results'!$F$14)/'Inputs and Results'!$E$14),'Inputs and Results'!$I$14,0)))))))))</f>
        <v>0</v>
      </c>
      <c r="N12">
        <f>IF(OR('Inputs and Results'!$F$15="NA",'Inputs and Results'!$F$15="N/A"),0,IF(AND('Inputs and Results'!$F$15="",'Inputs and Results'!$E$15=""),0,IF('Inputs and Results'!$F$15="",IF('Inputs and Results'!$E$15=Calculations!B12,'Inputs and Results'!$H$15,IF((Calculations!B12/'Inputs and Results'!$E$15)=INT(Calculations!B12/'Inputs and Results'!$E$15),'Inputs and Results'!$I$15,0)),(IF('Inputs and Results'!$F$15=A12,'Inputs and Results'!$H$15,(IF('Inputs and Results'!$E$15=0,0,(IF(((A12)-'Inputs and Results'!$F$15)/('Inputs and Results'!$E$15)=INT(((A12)-'Inputs and Results'!$F$15)/'Inputs and Results'!$E$15),'Inputs and Results'!$I$15,0)))))))))</f>
        <v>0</v>
      </c>
      <c r="O12">
        <f>IF(OR('Inputs and Results'!$F$16="NA",'Inputs and Results'!$F$16="N/A"),0,IF(AND('Inputs and Results'!$F$16="",'Inputs and Results'!$E$16=""),0,IF('Inputs and Results'!$F$16="",IF('Inputs and Results'!$E$16=Calculations!B12,'Inputs and Results'!$H$16,IF((Calculations!B12/'Inputs and Results'!$E$16)=INT(Calculations!B12/'Inputs and Results'!$E$16),'Inputs and Results'!$I$16,0)),(IF('Inputs and Results'!$F$16=A12,'Inputs and Results'!$H$16,(IF('Inputs and Results'!$E$16=0,0,(IF(((A12)-'Inputs and Results'!$F$16)/('Inputs and Results'!$E$16)=INT(((A12)-'Inputs and Results'!$F$16)/'Inputs and Results'!$E$16),'Inputs and Results'!$I$16,0)))))))))</f>
        <v>0</v>
      </c>
      <c r="P12">
        <f>IF(OR('Inputs and Results'!$F$17="NA",'Inputs and Results'!$F$17="N/A"),0,IF(AND('Inputs and Results'!$F$17="",'Inputs and Results'!$E$17=""),0,IF('Inputs and Results'!$F$17="",IF('Inputs and Results'!$E$17=Calculations!B12,'Inputs and Results'!$H$17,IF((Calculations!B12/'Inputs and Results'!$E$17)=INT(Calculations!B12/'Inputs and Results'!$E$17),'Inputs and Results'!$I$17,0)),(IF('Inputs and Results'!$F$17=A12,'Inputs and Results'!$H$17,(IF('Inputs and Results'!$E$17=0,0,(IF(((A12)-'Inputs and Results'!$F$17)/('Inputs and Results'!$E$17)=INT(((A12)-'Inputs and Results'!$F$17)/'Inputs and Results'!$E$17),'Inputs and Results'!$I$17,0)))))))))</f>
        <v>0</v>
      </c>
      <c r="Q12">
        <f>IF(OR('Inputs and Results'!$F$18="NA",'Inputs and Results'!$F$18="N/A"),0,IF(AND('Inputs and Results'!$F$18="",'Inputs and Results'!$E$18=""),0,IF('Inputs and Results'!$F$18="",IF('Inputs and Results'!$E$18=Calculations!B12,'Inputs and Results'!$H$18,IF((Calculations!B12/'Inputs and Results'!$E$18)=INT(Calculations!B12/'Inputs and Results'!$E$18),'Inputs and Results'!$I$18,0)),(IF('Inputs and Results'!$F$18=A12,'Inputs and Results'!$H$18,(IF('Inputs and Results'!$E$18=0,0,(IF(((A12)-'Inputs and Results'!$F$18)/('Inputs and Results'!$E$18)=INT(((A12)-'Inputs and Results'!$F$18)/'Inputs and Results'!$E$18),'Inputs and Results'!$I$18,0)))))))))</f>
        <v>0</v>
      </c>
      <c r="R12">
        <f>IF(OR('Inputs and Results'!$F$19="NA",'Inputs and Results'!$F$19="N/A"),0,IF(AND('Inputs and Results'!$F$19="",'Inputs and Results'!$E$19=""),0,IF('Inputs and Results'!$F$19="",IF('Inputs and Results'!$E$19=Calculations!B12,'Inputs and Results'!$H$19,IF((Calculations!B12/'Inputs and Results'!$E$19)=INT(Calculations!B12/'Inputs and Results'!$E$19),'Inputs and Results'!$I$19,0)),(IF('Inputs and Results'!$F$19=A12,'Inputs and Results'!$H$19,(IF('Inputs and Results'!$E$19=0,0,(IF(((A12)-'Inputs and Results'!$F$19)/('Inputs and Results'!$E$19)=INT(((A12)-'Inputs and Results'!$F$19)/'Inputs and Results'!$E$19),'Inputs and Results'!$I$19,0)))))))))</f>
        <v>0</v>
      </c>
      <c r="S12">
        <f>IF(OR('Inputs and Results'!$F$20="NA",'Inputs and Results'!$F$20="N/A"),0,IF(AND('Inputs and Results'!$F$20="",'Inputs and Results'!$E$20=""),0,IF('Inputs and Results'!$F$20="",IF('Inputs and Results'!$E$20=Calculations!B12,'Inputs and Results'!$H$20,IF((Calculations!B12/'Inputs and Results'!$E$20)=INT(Calculations!B12/'Inputs and Results'!$E$20),'Inputs and Results'!$I$20,0)),(IF('Inputs and Results'!$F$20=A12,'Inputs and Results'!$H$20,(IF('Inputs and Results'!$E$20=0,0,(IF(((A12)-'Inputs and Results'!$F$20)/('Inputs and Results'!$E$20)=INT(((A12)-'Inputs and Results'!$F$20)/'Inputs and Results'!$E$20),'Inputs and Results'!$I$20,0)))))))))</f>
        <v>0</v>
      </c>
      <c r="T12">
        <f>IF(OR('Inputs and Results'!$F$21="NA",'Inputs and Results'!$F$21="N/A"),0,IF(AND('Inputs and Results'!$F$21="",'Inputs and Results'!$E$21=""),0,IF('Inputs and Results'!$F$21="",IF('Inputs and Results'!$E$21=Calculations!B12,'Inputs and Results'!$H$21,IF((Calculations!B12/'Inputs and Results'!$E$21)=INT(Calculations!B12/'Inputs and Results'!$E$21),'Inputs and Results'!$I$21,0)),(IF('Inputs and Results'!$F$21=A12,'Inputs and Results'!$H$21,(IF('Inputs and Results'!$E$21=0,0,(IF(((A12)-'Inputs and Results'!$F$21)/('Inputs and Results'!$E$21)=INT(((A12)-'Inputs and Results'!$F$21)/'Inputs and Results'!$E$21),'Inputs and Results'!$I$21,0)))))))))</f>
        <v>0</v>
      </c>
      <c r="U12">
        <f>IF(OR('Inputs and Results'!$F$22="NA",'Inputs and Results'!$F$22="N/A"),0,IF(AND('Inputs and Results'!$F$22="",'Inputs and Results'!$E$22=""),0,IF('Inputs and Results'!$F$22="",IF('Inputs and Results'!$E$22=Calculations!B12,'Inputs and Results'!$H$22,IF((Calculations!B12/'Inputs and Results'!$E$22)=INT(Calculations!B12/'Inputs and Results'!$E$22),'Inputs and Results'!$I$22,0)),(IF('Inputs and Results'!$F$22=A12,'Inputs and Results'!$H$22,(IF('Inputs and Results'!$E$22=0,0,(IF(((A12)-'Inputs and Results'!$F$22)/('Inputs and Results'!$E$22)=INT(((A12)-'Inputs and Results'!$F$22)/'Inputs and Results'!$E$22),'Inputs and Results'!$I$22,0)))))))))</f>
        <v>0</v>
      </c>
      <c r="V12">
        <f>IF(OR('Inputs and Results'!$F$23="NA",'Inputs and Results'!$F$23="N/A"),0,IF(AND('Inputs and Results'!$F$23="",'Inputs and Results'!$E$23=""),0,IF('Inputs and Results'!$F$23="",IF('Inputs and Results'!$E$23=Calculations!B12,'Inputs and Results'!#REF!,IF((Calculations!B12/'Inputs and Results'!$E$23)=INT(Calculations!B12/'Inputs and Results'!$E$23),'Inputs and Results'!#REF!,0)),(IF('Inputs and Results'!$F$23=A12,'Inputs and Results'!#REF!,(IF('Inputs and Results'!$E$23=0,0,(IF(((A12)-'Inputs and Results'!$F$23)/('Inputs and Results'!$E$23)=INT(((A12)-'Inputs and Results'!$F$23)/'Inputs and Results'!$E$23),'Inputs and Results'!#REF!,0)))))))))</f>
        <v>0</v>
      </c>
      <c r="W12">
        <f>IF(OR('Inputs and Results'!$F$24="NA",'Inputs and Results'!$F$24="N/A"),0,IF(AND('Inputs and Results'!$F$24="",'Inputs and Results'!$E$24=""),0,IF('Inputs and Results'!$F$24="",IF('Inputs and Results'!$E$24=Calculations!B12,'Inputs and Results'!$H$24,IF((Calculations!B12/'Inputs and Results'!$E$24)=INT(Calculations!B12/'Inputs and Results'!$E$24),'Inputs and Results'!$I$24,0)),(IF('Inputs and Results'!$F$24=A12,'Inputs and Results'!$H$24,(IF('Inputs and Results'!$E$24=0,0,(IF(((A12)-'Inputs and Results'!$F$24)/('Inputs and Results'!$E$24)=INT(((A12)-'Inputs and Results'!$F$24)/'Inputs and Results'!$E$24),'Inputs and Results'!$I$24,0)))))))))</f>
        <v>0</v>
      </c>
      <c r="X12">
        <f>IF(OR('Inputs and Results'!$F$25="NA",'Inputs and Results'!$F$25="N/A"),0,IF(AND('Inputs and Results'!$F$25="",'Inputs and Results'!$E$25=""),0,IF('Inputs and Results'!$F$25="",IF('Inputs and Results'!$E$25=Calculations!B12,'Inputs and Results'!$H$25,IF((Calculations!B12/'Inputs and Results'!$E$25)=INT(Calculations!B12/'Inputs and Results'!$E$25),'Inputs and Results'!$I$25,0)),(IF('Inputs and Results'!$F$25=A12,'Inputs and Results'!$H$25,(IF('Inputs and Results'!$E$25=0,0,(IF(((A12)-'Inputs and Results'!$F$25)/('Inputs and Results'!$E$25)=INT(((A12)-'Inputs and Results'!$F$25)/'Inputs and Results'!$E$25),'Inputs and Results'!$I$25,0)))))))))</f>
        <v>0</v>
      </c>
      <c r="Y12">
        <f>IF(OR('Inputs and Results'!$F$26="NA",'Inputs and Results'!$F$26="N/A"),0,IF(AND('Inputs and Results'!$F$26="",'Inputs and Results'!$E$26=""),0,IF('Inputs and Results'!$F$26="",IF('Inputs and Results'!$E$26=Calculations!B12,'Inputs and Results'!$H$26,IF((Calculations!B12/'Inputs and Results'!$E$26)=INT(Calculations!B12/'Inputs and Results'!$E$26),'Inputs and Results'!$I$26,0)),(IF('Inputs and Results'!$F$26=A12,'Inputs and Results'!$H$26,(IF('Inputs and Results'!$E$26=0,0,(IF(((A12)-'Inputs and Results'!$F$26)/('Inputs and Results'!$E$26)=INT(((A12)-'Inputs and Results'!$F$26)/'Inputs and Results'!$E$26),'Inputs and Results'!$I$26,0)))))))))</f>
        <v>0</v>
      </c>
      <c r="Z12">
        <f>IF(OR('Inputs and Results'!$F$27="NA",'Inputs and Results'!$F$27="N/A"),0,IF(AND('Inputs and Results'!$F$27="",'Inputs and Results'!$E$27=""),0,IF('Inputs and Results'!$F$27="",IF('Inputs and Results'!$E$27=Calculations!B12,'Inputs and Results'!$H$27,IF((Calculations!B12/'Inputs and Results'!$E$27)=INT(Calculations!B12/'Inputs and Results'!$E$27),'Inputs and Results'!$I$27,0)),(IF('Inputs and Results'!$F$27=A12,'Inputs and Results'!$H$27,(IF('Inputs and Results'!$E$27=0,0,(IF(((A12)-'Inputs and Results'!$F$27)/('Inputs and Results'!$E$27)=INT(((A12)-'Inputs and Results'!$F$27)/'Inputs and Results'!$E$27),'Inputs and Results'!$I$27,0)))))))))</f>
        <v>0</v>
      </c>
      <c r="AA12">
        <f>IF(OR('Inputs and Results'!$F$28="NA",'Inputs and Results'!$F$28="N/A"),0,IF(AND('Inputs and Results'!$F$28="",'Inputs and Results'!$E$28=""),0,IF('Inputs and Results'!$F$28="",IF('Inputs and Results'!$E$28=Calculations!B12,'Inputs and Results'!$H$28,IF((Calculations!B12/'Inputs and Results'!$E$28)=INT(Calculations!B12/'Inputs and Results'!$E$28),'Inputs and Results'!$I$28,0)),(IF('Inputs and Results'!$F$28=A12,'Inputs and Results'!$H$28,(IF('Inputs and Results'!$E$28=0,0,(IF(((A12)-'Inputs and Results'!$F$28)/('Inputs and Results'!$E$28)=INT(((A12)-'Inputs and Results'!$F$28)/'Inputs and Results'!$E$28),'Inputs and Results'!$I$28,0)))))))))</f>
        <v>0</v>
      </c>
      <c r="AB12">
        <f>IF(OR('Inputs and Results'!$F$29="NA",'Inputs and Results'!$F$29="N/A"),0,IF(AND('Inputs and Results'!$F$29="",'Inputs and Results'!$E$29=""),0,IF('Inputs and Results'!$F$29="",IF('Inputs and Results'!$E$29=Calculations!B12,'Inputs and Results'!$H$29,IF((Calculations!B12/'Inputs and Results'!$E$29)=INT(Calculations!B12/'Inputs and Results'!$E$29),'Inputs and Results'!$I$29,0)),(IF('Inputs and Results'!$F$29=A12,'Inputs and Results'!$H$29,(IF('Inputs and Results'!$E$29=0,0,(IF(((A12)-'Inputs and Results'!$F$29)/('Inputs and Results'!$E$29)=INT(((A12)-'Inputs and Results'!$F$29)/'Inputs and Results'!$E$29),'Inputs and Results'!$I$29,0)))))))))</f>
        <v>0</v>
      </c>
      <c r="AC12">
        <f>IF(OR('Inputs and Results'!$F$30="NA",'Inputs and Results'!$F$30="N/A"),0,IF(AND('Inputs and Results'!$F$30="",'Inputs and Results'!$E$30=""),0,IF('Inputs and Results'!$F$30="",IF('Inputs and Results'!$E$30=Calculations!B12,'Inputs and Results'!$H$30,IF((Calculations!B12/'Inputs and Results'!$E$30)=INT(Calculations!B12/'Inputs and Results'!$E$30),'Inputs and Results'!$I$30,0)),(IF('Inputs and Results'!$F$30=A12,'Inputs and Results'!$H$30,(IF('Inputs and Results'!$E$30=0,0,(IF(((A12)-'Inputs and Results'!$F$30)/('Inputs and Results'!$E$30)=INT(((A12)-'Inputs and Results'!$F$30)/'Inputs and Results'!$E$30),'Inputs and Results'!$I$30,0)))))))))</f>
        <v>0</v>
      </c>
      <c r="AD12">
        <f>IF(OR('Inputs and Results'!$F$31="NA",'Inputs and Results'!$F$31="N/A"),0,IF(AND('Inputs and Results'!$F$31="",'Inputs and Results'!$E$31=""),0,IF('Inputs and Results'!$F$31="",IF('Inputs and Results'!$E$31=Calculations!B12,'Inputs and Results'!$H$31,IF((Calculations!B12/'Inputs and Results'!$E$31)=INT(Calculations!B12/'Inputs and Results'!$E$31),'Inputs and Results'!$I$31,0)),(IF('Inputs and Results'!$F$31=A12,'Inputs and Results'!$H$31,(IF('Inputs and Results'!$E$31=0,0,(IF(((A12)-'Inputs and Results'!$F$31)/('Inputs and Results'!$E$31)=INT(((A12)-'Inputs and Results'!$F$31)/'Inputs and Results'!$E$31),'Inputs and Results'!$I$31,0)))))))))</f>
        <v>0</v>
      </c>
      <c r="AE12">
        <f>IF(OR('Inputs and Results'!$F$32="NA",'Inputs and Results'!$F$32="N/A"),0,IF(AND('Inputs and Results'!$F$32="",'Inputs and Results'!$E$32=""),0,IF('Inputs and Results'!$F$32="",IF('Inputs and Results'!$E$32=Calculations!B12,'Inputs and Results'!$H$32,IF((Calculations!B12/'Inputs and Results'!$E$32)=INT(Calculations!B12/'Inputs and Results'!$E$32),'Inputs and Results'!$I$32,0)),(IF('Inputs and Results'!$F$32=A12,'Inputs and Results'!$H$32,(IF('Inputs and Results'!$E$32=0,0,(IF(((A12)-'Inputs and Results'!$F$32)/('Inputs and Results'!$E$32)=INT(((A12)-'Inputs and Results'!$F$32)/'Inputs and Results'!$E$32),'Inputs and Results'!$I$32,0)))))))))</f>
        <v>0</v>
      </c>
      <c r="AH12">
        <f>C12*Lists!$B$10</f>
        <v>0</v>
      </c>
      <c r="AI12">
        <f>D12*Lists!$B$10</f>
        <v>0</v>
      </c>
      <c r="AJ12">
        <f>E12*Lists!$B$10</f>
        <v>0</v>
      </c>
      <c r="AK12">
        <f>F12*Lists!$B$10</f>
        <v>0</v>
      </c>
      <c r="AL12">
        <f>G12*Lists!$B$10</f>
        <v>0</v>
      </c>
      <c r="AM12">
        <f>H12*Lists!$B$10</f>
        <v>0</v>
      </c>
      <c r="AN12">
        <f>I12*Lists!$B$10</f>
        <v>0</v>
      </c>
      <c r="AO12">
        <f>J12*Lists!$B$10</f>
        <v>0</v>
      </c>
      <c r="AP12">
        <f>K12*Lists!$B$10</f>
        <v>0</v>
      </c>
      <c r="AQ12">
        <f>L12*Lists!$B$10</f>
        <v>0</v>
      </c>
      <c r="AR12">
        <f>M12*Lists!$B$10</f>
        <v>0</v>
      </c>
      <c r="AS12">
        <f>N12*Lists!$B$10</f>
        <v>0</v>
      </c>
      <c r="AT12">
        <f>O12*Lists!$B$10</f>
        <v>0</v>
      </c>
      <c r="AU12">
        <f>P12*Lists!$B$10</f>
        <v>0</v>
      </c>
      <c r="AV12">
        <f>Q12*Lists!$B$10</f>
        <v>0</v>
      </c>
      <c r="AW12">
        <f>R12*Lists!$B$10</f>
        <v>0</v>
      </c>
      <c r="AX12">
        <f>S12*Lists!$B$10</f>
        <v>0</v>
      </c>
      <c r="AY12">
        <f>T12*Lists!$B$10</f>
        <v>0</v>
      </c>
      <c r="AZ12">
        <f>U12*Lists!$B$10</f>
        <v>0</v>
      </c>
      <c r="BA12">
        <f>V12*Lists!$B$10</f>
        <v>0</v>
      </c>
      <c r="BB12">
        <f>W12*Lists!$B$10</f>
        <v>0</v>
      </c>
      <c r="BC12">
        <f>X12*Lists!$B$10</f>
        <v>0</v>
      </c>
      <c r="BD12">
        <f>Y12*Lists!$B$10</f>
        <v>0</v>
      </c>
      <c r="BE12">
        <f>Z12*Lists!$B$10</f>
        <v>0</v>
      </c>
      <c r="BF12">
        <f>AA12*Lists!$B$10</f>
        <v>0</v>
      </c>
      <c r="BG12">
        <f>AB12*Lists!$B$10</f>
        <v>0</v>
      </c>
      <c r="BH12">
        <f>AC12*Lists!$B$10</f>
        <v>0</v>
      </c>
      <c r="BI12">
        <f>AD12*Lists!$B$10</f>
        <v>0</v>
      </c>
      <c r="BJ12">
        <f>AE12*Lists!$B$10</f>
        <v>0</v>
      </c>
      <c r="BK12">
        <f>AF12*Lists!$B$10</f>
        <v>0</v>
      </c>
    </row>
    <row r="13" spans="1:94">
      <c r="A13">
        <f t="shared" si="0"/>
        <v>2021</v>
      </c>
      <c r="B13">
        <v>10</v>
      </c>
      <c r="C13">
        <f>IF(OR('Inputs and Results'!$F$4="NA",'Inputs and Results'!$F$4="N/A"),0,IF(AND('Inputs and Results'!$F$4="",'Inputs and Results'!$E$4=""),0,IF('Inputs and Results'!$F$4="",IF('Inputs and Results'!$E$4=Calculations!B13,'Inputs and Results'!$H$4,IF((Calculations!B13/'Inputs and Results'!$E$4)=INT(Calculations!B13/'Inputs and Results'!$E$4),'Inputs and Results'!$I$4,0)),(IF('Inputs and Results'!$F$4=A13,'Inputs and Results'!$H$4,(IF('Inputs and Results'!$E$4=0,0,(IF(((A13)-'Inputs and Results'!$F$4)/('Inputs and Results'!$E$4)=INT(((A13)-'Inputs and Results'!$F$4)/'Inputs and Results'!$E$4),'Inputs and Results'!$I$4,0)))))))))</f>
        <v>0</v>
      </c>
      <c r="D13">
        <f>IF(OR('Inputs and Results'!$F$5="NA",'Inputs and Results'!$F$5="N/A"),0,IF(AND('Inputs and Results'!$F$5="",'Inputs and Results'!$E$5=""),0,IF('Inputs and Results'!$F$5="",IF('Inputs and Results'!$E$5=Calculations!B13,'Inputs and Results'!$H$5,IF((Calculations!B13/'Inputs and Results'!$E$5)=INT(Calculations!B13/'Inputs and Results'!$E$5),'Inputs and Results'!$I$5,0)),(IF('Inputs and Results'!$F$5=A13,'Inputs and Results'!$H$5,(IF('Inputs and Results'!$E$5=0,0,(IF(((A13)-'Inputs and Results'!$F$5)/('Inputs and Results'!$E$5)=INT(((A13)-'Inputs and Results'!$F$5)/'Inputs and Results'!$E$5),'Inputs and Results'!$I$5,0)))))))))</f>
        <v>0</v>
      </c>
      <c r="E13">
        <f>IF(OR('Inputs and Results'!$F$6="NA",'Inputs and Results'!$F$6="N/A"),0,IF(AND('Inputs and Results'!$F$6="",'Inputs and Results'!$E$6=""),0,IF('Inputs and Results'!$F$6="",IF('Inputs and Results'!$E$6=Calculations!B13,'Inputs and Results'!$H$6,IF((Calculations!B13/'Inputs and Results'!$E$6)=INT(Calculations!B13/'Inputs and Results'!$E$6),'Inputs and Results'!$I$6,0)),(IF('Inputs and Results'!$F$6=A13,'Inputs and Results'!$H$6,(IF('Inputs and Results'!$E$6=0,0,(IF(((A13)-'Inputs and Results'!$F$6)/('Inputs and Results'!$E$6)=INT(((A13)-'Inputs and Results'!$F$6)/'Inputs and Results'!$E$6),'Inputs and Results'!$I$6,0)))))))))</f>
        <v>0</v>
      </c>
      <c r="F13">
        <f>IF(OR('Inputs and Results'!$F$7="NA",'Inputs and Results'!$F$7="N/A"),0,IF(AND('Inputs and Results'!$F$7="",'Inputs and Results'!$E$7=""),0,IF('Inputs and Results'!$F$7="",IF('Inputs and Results'!$E$7=Calculations!B13,'Inputs and Results'!$H$7,IF((Calculations!B13/'Inputs and Results'!$E$7)=INT(Calculations!B13/'Inputs and Results'!$E$7),'Inputs and Results'!$I$7,0)),(IF('Inputs and Results'!$F$7=A13,'Inputs and Results'!$H$7,(IF('Inputs and Results'!$E$7=0,0,(IF(((A13)-'Inputs and Results'!$F$7)/('Inputs and Results'!$E$7)=INT(((A13)-'Inputs and Results'!$F$7)/'Inputs and Results'!$E$7),'Inputs and Results'!$I$7,0)))))))))</f>
        <v>0</v>
      </c>
      <c r="G13">
        <f>IF(OR('Inputs and Results'!$F$8="NA",'Inputs and Results'!$F$8="N/A"),0,IF(AND('Inputs and Results'!$F$8="",'Inputs and Results'!$E$8=""),0,IF('Inputs and Results'!$F$8="",IF('Inputs and Results'!$E$8=Calculations!B13,'Inputs and Results'!$H$8,IF((Calculations!B13/'Inputs and Results'!$E$8)=INT(Calculations!B13/'Inputs and Results'!$E$8),'Inputs and Results'!$I$8,0)),(IF('Inputs and Results'!$F$8=A13,'Inputs and Results'!$H$8,(IF('Inputs and Results'!$E$8=0,0,(IF(((A13)-'Inputs and Results'!$F$8)/('Inputs and Results'!$E$8)=INT(((A13)-'Inputs and Results'!$F$8)/'Inputs and Results'!$E$8),'Inputs and Results'!$I$8,0)))))))))</f>
        <v>0</v>
      </c>
      <c r="H13">
        <f>IF(OR('Inputs and Results'!$F$9="NA",'Inputs and Results'!$F$9="N/A"),0,IF(AND('Inputs and Results'!$F$9="",'Inputs and Results'!$E$9=""),0,IF('Inputs and Results'!$F$9="",IF('Inputs and Results'!$E$9=Calculations!B13,'Inputs and Results'!$H$9,IF((Calculations!B13/'Inputs and Results'!$E$9)=INT(Calculations!B13/'Inputs and Results'!$E$9),'Inputs and Results'!$I$9,0)),(IF('Inputs and Results'!$F$9=A13,'Inputs and Results'!$H$9,(IF('Inputs and Results'!$E$9=0,0,(IF(((A13)-'Inputs and Results'!$F$9)/('Inputs and Results'!$E$9)=INT(((A13)-'Inputs and Results'!$F$9)/'Inputs and Results'!$E$9),'Inputs and Results'!$I$9,0)))))))))</f>
        <v>0</v>
      </c>
      <c r="I13">
        <f>IF(OR('Inputs and Results'!$F$10="NA",'Inputs and Results'!$F$10="N/A"),0,IF(AND('Inputs and Results'!$F$10="",'Inputs and Results'!$E$10=""),0,IF('Inputs and Results'!$F$10="",IF('Inputs and Results'!$E$10=Calculations!B13,'Inputs and Results'!$H$10,IF((Calculations!B13/'Inputs and Results'!$E$10)=INT(Calculations!B13/'Inputs and Results'!$E$10),'Inputs and Results'!$I$10,0)),(IF('Inputs and Results'!$F$10=A13,'Inputs and Results'!$H$10,(IF('Inputs and Results'!$E$10=0,0,(IF(((A13)-'Inputs and Results'!$F$10)/('Inputs and Results'!$E$10)=INT(((A13)-'Inputs and Results'!$F$10)/'Inputs and Results'!$E$10),'Inputs and Results'!$I$10,0)))))))))</f>
        <v>0</v>
      </c>
      <c r="J13">
        <f>IF(OR('Inputs and Results'!$F$11="NA",'Inputs and Results'!$F$11="N/A"),0,IF(AND('Inputs and Results'!$F$11="",'Inputs and Results'!$E$11=""),0,IF('Inputs and Results'!$F$11="",IF('Inputs and Results'!$E$11=Calculations!B13,'Inputs and Results'!$H$11,IF((Calculations!B13/'Inputs and Results'!$E$11)=INT(Calculations!B13/'Inputs and Results'!$E$11),'Inputs and Results'!$I$11,0)),(IF('Inputs and Results'!$F$11=A13,'Inputs and Results'!$H$11,(IF('Inputs and Results'!$E$11=0,0,(IF(((A13)-'Inputs and Results'!$F$11)/('Inputs and Results'!$E$11)=INT(((A13)-'Inputs and Results'!$F$11)/'Inputs and Results'!$E$11),'Inputs and Results'!$I$11,0)))))))))</f>
        <v>0</v>
      </c>
      <c r="K13">
        <f>IF(OR('Inputs and Results'!$F$12="NA",'Inputs and Results'!$F$12="N/A"),0,IF(AND('Inputs and Results'!$F$12="",'Inputs and Results'!$E$12=""),0,IF('Inputs and Results'!$F$12="",IF('Inputs and Results'!$E$12=Calculations!B13,'Inputs and Results'!$H$12,IF((Calculations!B13/'Inputs and Results'!$E$12)=INT(Calculations!B13/'Inputs and Results'!$E$12),'Inputs and Results'!$I$12,0)),(IF('Inputs and Results'!$F$12=A13,'Inputs and Results'!$H$12,(IF('Inputs and Results'!$E$12=0,0,(IF(((A13)-'Inputs and Results'!$F$12)/('Inputs and Results'!$E$12)=INT(((A13)-'Inputs and Results'!$F$12)/'Inputs and Results'!$E$12),'Inputs and Results'!$I$12,0)))))))))</f>
        <v>0</v>
      </c>
      <c r="L13">
        <f>IF(OR('Inputs and Results'!$F$13="NA",'Inputs and Results'!$F$13="N/A"),0,IF(AND('Inputs and Results'!$F$13="",'Inputs and Results'!$E$13=""),0,IF('Inputs and Results'!$F$13="",IF('Inputs and Results'!$E$13=Calculations!B13,'Inputs and Results'!$H$13,IF((Calculations!B13/'Inputs and Results'!$E$13)=INT(Calculations!B13/'Inputs and Results'!$E$13),'Inputs and Results'!$I$13,0)),(IF('Inputs and Results'!$F$13=A13,'Inputs and Results'!$H$13,(IF('Inputs and Results'!$E$13=0,0,(IF(((A13)-'Inputs and Results'!$F$13)/('Inputs and Results'!$E$13)=INT(((A13)-'Inputs and Results'!$F$13)/'Inputs and Results'!$E$13),'Inputs and Results'!$I$13,0)))))))))</f>
        <v>0</v>
      </c>
      <c r="M13">
        <f>IF(OR('Inputs and Results'!$F$14="NA",'Inputs and Results'!$F$14="N/A"),0,IF(AND('Inputs and Results'!$F$14="",'Inputs and Results'!$E$14=""),0,IF('Inputs and Results'!$F$14="",IF('Inputs and Results'!$E$14=Calculations!B13,'Inputs and Results'!$H$14,IF((Calculations!B13/'Inputs and Results'!$E$14)=INT(Calculations!B13/'Inputs and Results'!$E$14),'Inputs and Results'!$I$14,0)),(IF('Inputs and Results'!$F$14=A13,'Inputs and Results'!$H$14,(IF('Inputs and Results'!$E$14=0,0,(IF(((A13)-'Inputs and Results'!$F$14)/('Inputs and Results'!$E$14)=INT(((A13)-'Inputs and Results'!$F$14)/'Inputs and Results'!$E$14),'Inputs and Results'!$I$14,0)))))))))</f>
        <v>0</v>
      </c>
      <c r="N13">
        <f>IF(OR('Inputs and Results'!$F$15="NA",'Inputs and Results'!$F$15="N/A"),0,IF(AND('Inputs and Results'!$F$15="",'Inputs and Results'!$E$15=""),0,IF('Inputs and Results'!$F$15="",IF('Inputs and Results'!$E$15=Calculations!B13,'Inputs and Results'!$H$15,IF((Calculations!B13/'Inputs and Results'!$E$15)=INT(Calculations!B13/'Inputs and Results'!$E$15),'Inputs and Results'!$I$15,0)),(IF('Inputs and Results'!$F$15=A13,'Inputs and Results'!$H$15,(IF('Inputs and Results'!$E$15=0,0,(IF(((A13)-'Inputs and Results'!$F$15)/('Inputs and Results'!$E$15)=INT(((A13)-'Inputs and Results'!$F$15)/'Inputs and Results'!$E$15),'Inputs and Results'!$I$15,0)))))))))</f>
        <v>0</v>
      </c>
      <c r="O13">
        <f>IF(OR('Inputs and Results'!$F$16="NA",'Inputs and Results'!$F$16="N/A"),0,IF(AND('Inputs and Results'!$F$16="",'Inputs and Results'!$E$16=""),0,IF('Inputs and Results'!$F$16="",IF('Inputs and Results'!$E$16=Calculations!B13,'Inputs and Results'!$H$16,IF((Calculations!B13/'Inputs and Results'!$E$16)=INT(Calculations!B13/'Inputs and Results'!$E$16),'Inputs and Results'!$I$16,0)),(IF('Inputs and Results'!$F$16=A13,'Inputs and Results'!$H$16,(IF('Inputs and Results'!$E$16=0,0,(IF(((A13)-'Inputs and Results'!$F$16)/('Inputs and Results'!$E$16)=INT(((A13)-'Inputs and Results'!$F$16)/'Inputs and Results'!$E$16),'Inputs and Results'!$I$16,0)))))))))</f>
        <v>0</v>
      </c>
      <c r="P13">
        <f>IF(OR('Inputs and Results'!$F$17="NA",'Inputs and Results'!$F$17="N/A"),0,IF(AND('Inputs and Results'!$F$17="",'Inputs and Results'!$E$17=""),0,IF('Inputs and Results'!$F$17="",IF('Inputs and Results'!$E$17=Calculations!B13,'Inputs and Results'!$H$17,IF((Calculations!B13/'Inputs and Results'!$E$17)=INT(Calculations!B13/'Inputs and Results'!$E$17),'Inputs and Results'!$I$17,0)),(IF('Inputs and Results'!$F$17=A13,'Inputs and Results'!$H$17,(IF('Inputs and Results'!$E$17=0,0,(IF(((A13)-'Inputs and Results'!$F$17)/('Inputs and Results'!$E$17)=INT(((A13)-'Inputs and Results'!$F$17)/'Inputs and Results'!$E$17),'Inputs and Results'!$I$17,0)))))))))</f>
        <v>0</v>
      </c>
      <c r="Q13">
        <f>IF(OR('Inputs and Results'!$F$18="NA",'Inputs and Results'!$F$18="N/A"),0,IF(AND('Inputs and Results'!$F$18="",'Inputs and Results'!$E$18=""),0,IF('Inputs and Results'!$F$18="",IF('Inputs and Results'!$E$18=Calculations!B13,'Inputs and Results'!$H$18,IF((Calculations!B13/'Inputs and Results'!$E$18)=INT(Calculations!B13/'Inputs and Results'!$E$18),'Inputs and Results'!$I$18,0)),(IF('Inputs and Results'!$F$18=A13,'Inputs and Results'!$H$18,(IF('Inputs and Results'!$E$18=0,0,(IF(((A13)-'Inputs and Results'!$F$18)/('Inputs and Results'!$E$18)=INT(((A13)-'Inputs and Results'!$F$18)/'Inputs and Results'!$E$18),'Inputs and Results'!$I$18,0)))))))))</f>
        <v>0</v>
      </c>
      <c r="R13">
        <f>IF(OR('Inputs and Results'!$F$19="NA",'Inputs and Results'!$F$19="N/A"),0,IF(AND('Inputs and Results'!$F$19="",'Inputs and Results'!$E$19=""),0,IF('Inputs and Results'!$F$19="",IF('Inputs and Results'!$E$19=Calculations!B13,'Inputs and Results'!$H$19,IF((Calculations!B13/'Inputs and Results'!$E$19)=INT(Calculations!B13/'Inputs and Results'!$E$19),'Inputs and Results'!$I$19,0)),(IF('Inputs and Results'!$F$19=A13,'Inputs and Results'!$H$19,(IF('Inputs and Results'!$E$19=0,0,(IF(((A13)-'Inputs and Results'!$F$19)/('Inputs and Results'!$E$19)=INT(((A13)-'Inputs and Results'!$F$19)/'Inputs and Results'!$E$19),'Inputs and Results'!$I$19,0)))))))))</f>
        <v>0</v>
      </c>
      <c r="S13">
        <f>IF(OR('Inputs and Results'!$F$20="NA",'Inputs and Results'!$F$20="N/A"),0,IF(AND('Inputs and Results'!$F$20="",'Inputs and Results'!$E$20=""),0,IF('Inputs and Results'!$F$20="",IF('Inputs and Results'!$E$20=Calculations!B13,'Inputs and Results'!$H$20,IF((Calculations!B13/'Inputs and Results'!$E$20)=INT(Calculations!B13/'Inputs and Results'!$E$20),'Inputs and Results'!$I$20,0)),(IF('Inputs and Results'!$F$20=A13,'Inputs and Results'!$H$20,(IF('Inputs and Results'!$E$20=0,0,(IF(((A13)-'Inputs and Results'!$F$20)/('Inputs and Results'!$E$20)=INT(((A13)-'Inputs and Results'!$F$20)/'Inputs and Results'!$E$20),'Inputs and Results'!$I$20,0)))))))))</f>
        <v>0</v>
      </c>
      <c r="T13">
        <f>IF(OR('Inputs and Results'!$F$21="NA",'Inputs and Results'!$F$21="N/A"),0,IF(AND('Inputs and Results'!$F$21="",'Inputs and Results'!$E$21=""),0,IF('Inputs and Results'!$F$21="",IF('Inputs and Results'!$E$21=Calculations!B13,'Inputs and Results'!$H$21,IF((Calculations!B13/'Inputs and Results'!$E$21)=INT(Calculations!B13/'Inputs and Results'!$E$21),'Inputs and Results'!$I$21,0)),(IF('Inputs and Results'!$F$21=A13,'Inputs and Results'!$H$21,(IF('Inputs and Results'!$E$21=0,0,(IF(((A13)-'Inputs and Results'!$F$21)/('Inputs and Results'!$E$21)=INT(((A13)-'Inputs and Results'!$F$21)/'Inputs and Results'!$E$21),'Inputs and Results'!$I$21,0)))))))))</f>
        <v>0</v>
      </c>
      <c r="U13">
        <f>IF(OR('Inputs and Results'!$F$22="NA",'Inputs and Results'!$F$22="N/A"),0,IF(AND('Inputs and Results'!$F$22="",'Inputs and Results'!$E$22=""),0,IF('Inputs and Results'!$F$22="",IF('Inputs and Results'!$E$22=Calculations!B13,'Inputs and Results'!$H$22,IF((Calculations!B13/'Inputs and Results'!$E$22)=INT(Calculations!B13/'Inputs and Results'!$E$22),'Inputs and Results'!$I$22,0)),(IF('Inputs and Results'!$F$22=A13,'Inputs and Results'!$H$22,(IF('Inputs and Results'!$E$22=0,0,(IF(((A13)-'Inputs and Results'!$F$22)/('Inputs and Results'!$E$22)=INT(((A13)-'Inputs and Results'!$F$22)/'Inputs and Results'!$E$22),'Inputs and Results'!$I$22,0)))))))))</f>
        <v>0</v>
      </c>
      <c r="V13">
        <f>IF(OR('Inputs and Results'!$F$23="NA",'Inputs and Results'!$F$23="N/A"),0,IF(AND('Inputs and Results'!$F$23="",'Inputs and Results'!$E$23=""),0,IF('Inputs and Results'!$F$23="",IF('Inputs and Results'!$E$23=Calculations!B13,'Inputs and Results'!#REF!,IF((Calculations!B13/'Inputs and Results'!$E$23)=INT(Calculations!B13/'Inputs and Results'!$E$23),'Inputs and Results'!#REF!,0)),(IF('Inputs and Results'!$F$23=A13,'Inputs and Results'!#REF!,(IF('Inputs and Results'!$E$23=0,0,(IF(((A13)-'Inputs and Results'!$F$23)/('Inputs and Results'!$E$23)=INT(((A13)-'Inputs and Results'!$F$23)/'Inputs and Results'!$E$23),'Inputs and Results'!#REF!,0)))))))))</f>
        <v>0</v>
      </c>
      <c r="W13">
        <f>IF(OR('Inputs and Results'!$F$24="NA",'Inputs and Results'!$F$24="N/A"),0,IF(AND('Inputs and Results'!$F$24="",'Inputs and Results'!$E$24=""),0,IF('Inputs and Results'!$F$24="",IF('Inputs and Results'!$E$24=Calculations!B13,'Inputs and Results'!$H$24,IF((Calculations!B13/'Inputs and Results'!$E$24)=INT(Calculations!B13/'Inputs and Results'!$E$24),'Inputs and Results'!$I$24,0)),(IF('Inputs and Results'!$F$24=A13,'Inputs and Results'!$H$24,(IF('Inputs and Results'!$E$24=0,0,(IF(((A13)-'Inputs and Results'!$F$24)/('Inputs and Results'!$E$24)=INT(((A13)-'Inputs and Results'!$F$24)/'Inputs and Results'!$E$24),'Inputs and Results'!$I$24,0)))))))))</f>
        <v>0</v>
      </c>
      <c r="X13">
        <f>IF(OR('Inputs and Results'!$F$25="NA",'Inputs and Results'!$F$25="N/A"),0,IF(AND('Inputs and Results'!$F$25="",'Inputs and Results'!$E$25=""),0,IF('Inputs and Results'!$F$25="",IF('Inputs and Results'!$E$25=Calculations!B13,'Inputs and Results'!$H$25,IF((Calculations!B13/'Inputs and Results'!$E$25)=INT(Calculations!B13/'Inputs and Results'!$E$25),'Inputs and Results'!$I$25,0)),(IF('Inputs and Results'!$F$25=A13,'Inputs and Results'!$H$25,(IF('Inputs and Results'!$E$25=0,0,(IF(((A13)-'Inputs and Results'!$F$25)/('Inputs and Results'!$E$25)=INT(((A13)-'Inputs and Results'!$F$25)/'Inputs and Results'!$E$25),'Inputs and Results'!$I$25,0)))))))))</f>
        <v>0</v>
      </c>
      <c r="Y13">
        <f>IF(OR('Inputs and Results'!$F$26="NA",'Inputs and Results'!$F$26="N/A"),0,IF(AND('Inputs and Results'!$F$26="",'Inputs and Results'!$E$26=""),0,IF('Inputs and Results'!$F$26="",IF('Inputs and Results'!$E$26=Calculations!B13,'Inputs and Results'!$H$26,IF((Calculations!B13/'Inputs and Results'!$E$26)=INT(Calculations!B13/'Inputs and Results'!$E$26),'Inputs and Results'!$I$26,0)),(IF('Inputs and Results'!$F$26=A13,'Inputs and Results'!$H$26,(IF('Inputs and Results'!$E$26=0,0,(IF(((A13)-'Inputs and Results'!$F$26)/('Inputs and Results'!$E$26)=INT(((A13)-'Inputs and Results'!$F$26)/'Inputs and Results'!$E$26),'Inputs and Results'!$I$26,0)))))))))</f>
        <v>0</v>
      </c>
      <c r="Z13">
        <f>IF(OR('Inputs and Results'!$F$27="NA",'Inputs and Results'!$F$27="N/A"),0,IF(AND('Inputs and Results'!$F$27="",'Inputs and Results'!$E$27=""),0,IF('Inputs and Results'!$F$27="",IF('Inputs and Results'!$E$27=Calculations!B13,'Inputs and Results'!$H$27,IF((Calculations!B13/'Inputs and Results'!$E$27)=INT(Calculations!B13/'Inputs and Results'!$E$27),'Inputs and Results'!$I$27,0)),(IF('Inputs and Results'!$F$27=A13,'Inputs and Results'!$H$27,(IF('Inputs and Results'!$E$27=0,0,(IF(((A13)-'Inputs and Results'!$F$27)/('Inputs and Results'!$E$27)=INT(((A13)-'Inputs and Results'!$F$27)/'Inputs and Results'!$E$27),'Inputs and Results'!$I$27,0)))))))))</f>
        <v>0</v>
      </c>
      <c r="AA13">
        <f>IF(OR('Inputs and Results'!$F$28="NA",'Inputs and Results'!$F$28="N/A"),0,IF(AND('Inputs and Results'!$F$28="",'Inputs and Results'!$E$28=""),0,IF('Inputs and Results'!$F$28="",IF('Inputs and Results'!$E$28=Calculations!B13,'Inputs and Results'!$H$28,IF((Calculations!B13/'Inputs and Results'!$E$28)=INT(Calculations!B13/'Inputs and Results'!$E$28),'Inputs and Results'!$I$28,0)),(IF('Inputs and Results'!$F$28=A13,'Inputs and Results'!$H$28,(IF('Inputs and Results'!$E$28=0,0,(IF(((A13)-'Inputs and Results'!$F$28)/('Inputs and Results'!$E$28)=INT(((A13)-'Inputs and Results'!$F$28)/'Inputs and Results'!$E$28),'Inputs and Results'!$I$28,0)))))))))</f>
        <v>0</v>
      </c>
      <c r="AB13">
        <f>IF(OR('Inputs and Results'!$F$29="NA",'Inputs and Results'!$F$29="N/A"),0,IF(AND('Inputs and Results'!$F$29="",'Inputs and Results'!$E$29=""),0,IF('Inputs and Results'!$F$29="",IF('Inputs and Results'!$E$29=Calculations!B13,'Inputs and Results'!$H$29,IF((Calculations!B13/'Inputs and Results'!$E$29)=INT(Calculations!B13/'Inputs and Results'!$E$29),'Inputs and Results'!$I$29,0)),(IF('Inputs and Results'!$F$29=A13,'Inputs and Results'!$H$29,(IF('Inputs and Results'!$E$29=0,0,(IF(((A13)-'Inputs and Results'!$F$29)/('Inputs and Results'!$E$29)=INT(((A13)-'Inputs and Results'!$F$29)/'Inputs and Results'!$E$29),'Inputs and Results'!$I$29,0)))))))))</f>
        <v>0</v>
      </c>
      <c r="AC13">
        <f>IF(OR('Inputs and Results'!$F$30="NA",'Inputs and Results'!$F$30="N/A"),0,IF(AND('Inputs and Results'!$F$30="",'Inputs and Results'!$E$30=""),0,IF('Inputs and Results'!$F$30="",IF('Inputs and Results'!$E$30=Calculations!B13,'Inputs and Results'!$H$30,IF((Calculations!B13/'Inputs and Results'!$E$30)=INT(Calculations!B13/'Inputs and Results'!$E$30),'Inputs and Results'!$I$30,0)),(IF('Inputs and Results'!$F$30=A13,'Inputs and Results'!$H$30,(IF('Inputs and Results'!$E$30=0,0,(IF(((A13)-'Inputs and Results'!$F$30)/('Inputs and Results'!$E$30)=INT(((A13)-'Inputs and Results'!$F$30)/'Inputs and Results'!$E$30),'Inputs and Results'!$I$30,0)))))))))</f>
        <v>0</v>
      </c>
      <c r="AD13">
        <f>IF(OR('Inputs and Results'!$F$31="NA",'Inputs and Results'!$F$31="N/A"),0,IF(AND('Inputs and Results'!$F$31="",'Inputs and Results'!$E$31=""),0,IF('Inputs and Results'!$F$31="",IF('Inputs and Results'!$E$31=Calculations!B13,'Inputs and Results'!$H$31,IF((Calculations!B13/'Inputs and Results'!$E$31)=INT(Calculations!B13/'Inputs and Results'!$E$31),'Inputs and Results'!$I$31,0)),(IF('Inputs and Results'!$F$31=A13,'Inputs and Results'!$H$31,(IF('Inputs and Results'!$E$31=0,0,(IF(((A13)-'Inputs and Results'!$F$31)/('Inputs and Results'!$E$31)=INT(((A13)-'Inputs and Results'!$F$31)/'Inputs and Results'!$E$31),'Inputs and Results'!$I$31,0)))))))))</f>
        <v>0</v>
      </c>
      <c r="AE13">
        <f>IF(OR('Inputs and Results'!$F$32="NA",'Inputs and Results'!$F$32="N/A"),0,IF(AND('Inputs and Results'!$F$32="",'Inputs and Results'!$E$32=""),0,IF('Inputs and Results'!$F$32="",IF('Inputs and Results'!$E$32=Calculations!B13,'Inputs and Results'!$H$32,IF((Calculations!B13/'Inputs and Results'!$E$32)=INT(Calculations!B13/'Inputs and Results'!$E$32),'Inputs and Results'!$I$32,0)),(IF('Inputs and Results'!$F$32=A13,'Inputs and Results'!$H$32,(IF('Inputs and Results'!$E$32=0,0,(IF(((A13)-'Inputs and Results'!$F$32)/('Inputs and Results'!$E$32)=INT(((A13)-'Inputs and Results'!$F$32)/'Inputs and Results'!$E$32),'Inputs and Results'!$I$32,0)))))))))</f>
        <v>0</v>
      </c>
      <c r="AH13">
        <f>C13*Lists!$B$11</f>
        <v>0</v>
      </c>
      <c r="AI13">
        <f>D13*Lists!$B$11</f>
        <v>0</v>
      </c>
      <c r="AJ13">
        <f>E13*Lists!$B$11</f>
        <v>0</v>
      </c>
      <c r="AK13">
        <f>F13*Lists!$B$11</f>
        <v>0</v>
      </c>
      <c r="AL13">
        <f>G13*Lists!$B$11</f>
        <v>0</v>
      </c>
      <c r="AM13">
        <f>H13*Lists!$B$11</f>
        <v>0</v>
      </c>
      <c r="AN13">
        <f>I13*Lists!$B$11</f>
        <v>0</v>
      </c>
      <c r="AO13">
        <f>J13*Lists!$B$11</f>
        <v>0</v>
      </c>
      <c r="AP13">
        <f>K13*Lists!$B$11</f>
        <v>0</v>
      </c>
      <c r="AQ13">
        <f>L13*Lists!$B$11</f>
        <v>0</v>
      </c>
      <c r="AR13">
        <f>M13*Lists!$B$11</f>
        <v>0</v>
      </c>
      <c r="AS13">
        <f>N13*Lists!$B$11</f>
        <v>0</v>
      </c>
      <c r="AT13">
        <f>O13*Lists!$B$11</f>
        <v>0</v>
      </c>
      <c r="AU13">
        <f>P13*Lists!$B$11</f>
        <v>0</v>
      </c>
      <c r="AV13">
        <f>Q13*Lists!$B$11</f>
        <v>0</v>
      </c>
      <c r="AW13">
        <f>R13*Lists!$B$11</f>
        <v>0</v>
      </c>
      <c r="AX13">
        <f>S13*Lists!$B$11</f>
        <v>0</v>
      </c>
      <c r="AY13">
        <f>T13*Lists!$B$11</f>
        <v>0</v>
      </c>
      <c r="AZ13">
        <f>U13*Lists!$B$11</f>
        <v>0</v>
      </c>
      <c r="BA13">
        <f>V13*Lists!$B$11</f>
        <v>0</v>
      </c>
      <c r="BB13">
        <f>W13*Lists!$B$11</f>
        <v>0</v>
      </c>
      <c r="BC13">
        <f>X13*Lists!$B$11</f>
        <v>0</v>
      </c>
      <c r="BD13">
        <f>Y13*Lists!$B$11</f>
        <v>0</v>
      </c>
      <c r="BE13">
        <f>Z13*Lists!$B$11</f>
        <v>0</v>
      </c>
      <c r="BF13">
        <f>AA13*Lists!$B$11</f>
        <v>0</v>
      </c>
      <c r="BG13">
        <f>AB13*Lists!$B$11</f>
        <v>0</v>
      </c>
      <c r="BH13">
        <f>AC13*Lists!$B$11</f>
        <v>0</v>
      </c>
      <c r="BI13">
        <f>AD13*Lists!$B$11</f>
        <v>0</v>
      </c>
      <c r="BJ13">
        <f>AE13*Lists!$B$11</f>
        <v>0</v>
      </c>
      <c r="BK13">
        <f>AF13*Lists!$B$11</f>
        <v>0</v>
      </c>
    </row>
    <row r="14" spans="1:94">
      <c r="A14">
        <f t="shared" si="0"/>
        <v>2022</v>
      </c>
      <c r="B14">
        <v>11</v>
      </c>
      <c r="C14">
        <f>IF(OR('Inputs and Results'!$F$4="NA",'Inputs and Results'!$F$4="N/A"),0,IF(AND('Inputs and Results'!$F$4="",'Inputs and Results'!$E$4=""),0,IF('Inputs and Results'!$F$4="",IF('Inputs and Results'!$E$4=Calculations!B14,'Inputs and Results'!$H$4,IF((Calculations!B14/'Inputs and Results'!$E$4)=INT(Calculations!B14/'Inputs and Results'!$E$4),'Inputs and Results'!$I$4,0)),(IF('Inputs and Results'!$F$4=A14,'Inputs and Results'!$H$4,(IF('Inputs and Results'!$E$4=0,0,(IF(((A14)-'Inputs and Results'!$F$4)/('Inputs and Results'!$E$4)=INT(((A14)-'Inputs and Results'!$F$4)/'Inputs and Results'!$E$4),'Inputs and Results'!$I$4,0)))))))))</f>
        <v>0</v>
      </c>
      <c r="D14">
        <f>IF(OR('Inputs and Results'!$F$5="NA",'Inputs and Results'!$F$5="N/A"),0,IF(AND('Inputs and Results'!$F$5="",'Inputs and Results'!$E$5=""),0,IF('Inputs and Results'!$F$5="",IF('Inputs and Results'!$E$5=Calculations!B14,'Inputs and Results'!$H$5,IF((Calculations!B14/'Inputs and Results'!$E$5)=INT(Calculations!B14/'Inputs and Results'!$E$5),'Inputs and Results'!$I$5,0)),(IF('Inputs and Results'!$F$5=A14,'Inputs and Results'!$H$5,(IF('Inputs and Results'!$E$5=0,0,(IF(((A14)-'Inputs and Results'!$F$5)/('Inputs and Results'!$E$5)=INT(((A14)-'Inputs and Results'!$F$5)/'Inputs and Results'!$E$5),'Inputs and Results'!$I$5,0)))))))))</f>
        <v>0</v>
      </c>
      <c r="E14">
        <f>IF(OR('Inputs and Results'!$F$6="NA",'Inputs and Results'!$F$6="N/A"),0,IF(AND('Inputs and Results'!$F$6="",'Inputs and Results'!$E$6=""),0,IF('Inputs and Results'!$F$6="",IF('Inputs and Results'!$E$6=Calculations!B14,'Inputs and Results'!$H$6,IF((Calculations!B14/'Inputs and Results'!$E$6)=INT(Calculations!B14/'Inputs and Results'!$E$6),'Inputs and Results'!$I$6,0)),(IF('Inputs and Results'!$F$6=A14,'Inputs and Results'!$H$6,(IF('Inputs and Results'!$E$6=0,0,(IF(((A14)-'Inputs and Results'!$F$6)/('Inputs and Results'!$E$6)=INT(((A14)-'Inputs and Results'!$F$6)/'Inputs and Results'!$E$6),'Inputs and Results'!$I$6,0)))))))))</f>
        <v>0</v>
      </c>
      <c r="F14">
        <f>IF(OR('Inputs and Results'!$F$7="NA",'Inputs and Results'!$F$7="N/A"),0,IF(AND('Inputs and Results'!$F$7="",'Inputs and Results'!$E$7=""),0,IF('Inputs and Results'!$F$7="",IF('Inputs and Results'!$E$7=Calculations!B14,'Inputs and Results'!$H$7,IF((Calculations!B14/'Inputs and Results'!$E$7)=INT(Calculations!B14/'Inputs and Results'!$E$7),'Inputs and Results'!$I$7,0)),(IF('Inputs and Results'!$F$7=A14,'Inputs and Results'!$H$7,(IF('Inputs and Results'!$E$7=0,0,(IF(((A14)-'Inputs and Results'!$F$7)/('Inputs and Results'!$E$7)=INT(((A14)-'Inputs and Results'!$F$7)/'Inputs and Results'!$E$7),'Inputs and Results'!$I$7,0)))))))))</f>
        <v>0</v>
      </c>
      <c r="G14">
        <f>IF(OR('Inputs and Results'!$F$8="NA",'Inputs and Results'!$F$8="N/A"),0,IF(AND('Inputs and Results'!$F$8="",'Inputs and Results'!$E$8=""),0,IF('Inputs and Results'!$F$8="",IF('Inputs and Results'!$E$8=Calculations!B14,'Inputs and Results'!$H$8,IF((Calculations!B14/'Inputs and Results'!$E$8)=INT(Calculations!B14/'Inputs and Results'!$E$8),'Inputs and Results'!$I$8,0)),(IF('Inputs and Results'!$F$8=A14,'Inputs and Results'!$H$8,(IF('Inputs and Results'!$E$8=0,0,(IF(((A14)-'Inputs and Results'!$F$8)/('Inputs and Results'!$E$8)=INT(((A14)-'Inputs and Results'!$F$8)/'Inputs and Results'!$E$8),'Inputs and Results'!$I$8,0)))))))))</f>
        <v>0</v>
      </c>
      <c r="H14">
        <f>IF(OR('Inputs and Results'!$F$9="NA",'Inputs and Results'!$F$9="N/A"),0,IF(AND('Inputs and Results'!$F$9="",'Inputs and Results'!$E$9=""),0,IF('Inputs and Results'!$F$9="",IF('Inputs and Results'!$E$9=Calculations!B14,'Inputs and Results'!$H$9,IF((Calculations!B14/'Inputs and Results'!$E$9)=INT(Calculations!B14/'Inputs and Results'!$E$9),'Inputs and Results'!$I$9,0)),(IF('Inputs and Results'!$F$9=A14,'Inputs and Results'!$H$9,(IF('Inputs and Results'!$E$9=0,0,(IF(((A14)-'Inputs and Results'!$F$9)/('Inputs and Results'!$E$9)=INT(((A14)-'Inputs and Results'!$F$9)/'Inputs and Results'!$E$9),'Inputs and Results'!$I$9,0)))))))))</f>
        <v>0</v>
      </c>
      <c r="I14">
        <f>IF(OR('Inputs and Results'!$F$10="NA",'Inputs and Results'!$F$10="N/A"),0,IF(AND('Inputs and Results'!$F$10="",'Inputs and Results'!$E$10=""),0,IF('Inputs and Results'!$F$10="",IF('Inputs and Results'!$E$10=Calculations!B14,'Inputs and Results'!$H$10,IF((Calculations!B14/'Inputs and Results'!$E$10)=INT(Calculations!B14/'Inputs and Results'!$E$10),'Inputs and Results'!$I$10,0)),(IF('Inputs and Results'!$F$10=A14,'Inputs and Results'!$H$10,(IF('Inputs and Results'!$E$10=0,0,(IF(((A14)-'Inputs and Results'!$F$10)/('Inputs and Results'!$E$10)=INT(((A14)-'Inputs and Results'!$F$10)/'Inputs and Results'!$E$10),'Inputs and Results'!$I$10,0)))))))))</f>
        <v>0</v>
      </c>
      <c r="J14">
        <f>IF(OR('Inputs and Results'!$F$11="NA",'Inputs and Results'!$F$11="N/A"),0,IF(AND('Inputs and Results'!$F$11="",'Inputs and Results'!$E$11=""),0,IF('Inputs and Results'!$F$11="",IF('Inputs and Results'!$E$11=Calculations!B14,'Inputs and Results'!$H$11,IF((Calculations!B14/'Inputs and Results'!$E$11)=INT(Calculations!B14/'Inputs and Results'!$E$11),'Inputs and Results'!$I$11,0)),(IF('Inputs and Results'!$F$11=A14,'Inputs and Results'!$H$11,(IF('Inputs and Results'!$E$11=0,0,(IF(((A14)-'Inputs and Results'!$F$11)/('Inputs and Results'!$E$11)=INT(((A14)-'Inputs and Results'!$F$11)/'Inputs and Results'!$E$11),'Inputs and Results'!$I$11,0)))))))))</f>
        <v>200000</v>
      </c>
      <c r="K14">
        <f>IF(OR('Inputs and Results'!$F$12="NA",'Inputs and Results'!$F$12="N/A"),0,IF(AND('Inputs and Results'!$F$12="",'Inputs and Results'!$E$12=""),0,IF('Inputs and Results'!$F$12="",IF('Inputs and Results'!$E$12=Calculations!B14,'Inputs and Results'!$H$12,IF((Calculations!B14/'Inputs and Results'!$E$12)=INT(Calculations!B14/'Inputs and Results'!$E$12),'Inputs and Results'!$I$12,0)),(IF('Inputs and Results'!$F$12=A14,'Inputs and Results'!$H$12,(IF('Inputs and Results'!$E$12=0,0,(IF(((A14)-'Inputs and Results'!$F$12)/('Inputs and Results'!$E$12)=INT(((A14)-'Inputs and Results'!$F$12)/'Inputs and Results'!$E$12),'Inputs and Results'!$I$12,0)))))))))</f>
        <v>0</v>
      </c>
      <c r="L14">
        <f>IF(OR('Inputs and Results'!$F$13="NA",'Inputs and Results'!$F$13="N/A"),0,IF(AND('Inputs and Results'!$F$13="",'Inputs and Results'!$E$13=""),0,IF('Inputs and Results'!$F$13="",IF('Inputs and Results'!$E$13=Calculations!B14,'Inputs and Results'!$H$13,IF((Calculations!B14/'Inputs and Results'!$E$13)=INT(Calculations!B14/'Inputs and Results'!$E$13),'Inputs and Results'!$I$13,0)),(IF('Inputs and Results'!$F$13=A14,'Inputs and Results'!$H$13,(IF('Inputs and Results'!$E$13=0,0,(IF(((A14)-'Inputs and Results'!$F$13)/('Inputs and Results'!$E$13)=INT(((A14)-'Inputs and Results'!$F$13)/'Inputs and Results'!$E$13),'Inputs and Results'!$I$13,0)))))))))</f>
        <v>0</v>
      </c>
      <c r="M14">
        <f>IF(OR('Inputs and Results'!$F$14="NA",'Inputs and Results'!$F$14="N/A"),0,IF(AND('Inputs and Results'!$F$14="",'Inputs and Results'!$E$14=""),0,IF('Inputs and Results'!$F$14="",IF('Inputs and Results'!$E$14=Calculations!B14,'Inputs and Results'!$H$14,IF((Calculations!B14/'Inputs and Results'!$E$14)=INT(Calculations!B14/'Inputs and Results'!$E$14),'Inputs and Results'!$I$14,0)),(IF('Inputs and Results'!$F$14=A14,'Inputs and Results'!$H$14,(IF('Inputs and Results'!$E$14=0,0,(IF(((A14)-'Inputs and Results'!$F$14)/('Inputs and Results'!$E$14)=INT(((A14)-'Inputs and Results'!$F$14)/'Inputs and Results'!$E$14),'Inputs and Results'!$I$14,0)))))))))</f>
        <v>0</v>
      </c>
      <c r="N14">
        <f>IF(OR('Inputs and Results'!$F$15="NA",'Inputs and Results'!$F$15="N/A"),0,IF(AND('Inputs and Results'!$F$15="",'Inputs and Results'!$E$15=""),0,IF('Inputs and Results'!$F$15="",IF('Inputs and Results'!$E$15=Calculations!B14,'Inputs and Results'!$H$15,IF((Calculations!B14/'Inputs and Results'!$E$15)=INT(Calculations!B14/'Inputs and Results'!$E$15),'Inputs and Results'!$I$15,0)),(IF('Inputs and Results'!$F$15=A14,'Inputs and Results'!$H$15,(IF('Inputs and Results'!$E$15=0,0,(IF(((A14)-'Inputs and Results'!$F$15)/('Inputs and Results'!$E$15)=INT(((A14)-'Inputs and Results'!$F$15)/'Inputs and Results'!$E$15),'Inputs and Results'!$I$15,0)))))))))</f>
        <v>0</v>
      </c>
      <c r="O14">
        <f>IF(OR('Inputs and Results'!$F$16="NA",'Inputs and Results'!$F$16="N/A"),0,IF(AND('Inputs and Results'!$F$16="",'Inputs and Results'!$E$16=""),0,IF('Inputs and Results'!$F$16="",IF('Inputs and Results'!$E$16=Calculations!B14,'Inputs and Results'!$H$16,IF((Calculations!B14/'Inputs and Results'!$E$16)=INT(Calculations!B14/'Inputs and Results'!$E$16),'Inputs and Results'!$I$16,0)),(IF('Inputs and Results'!$F$16=A14,'Inputs and Results'!$H$16,(IF('Inputs and Results'!$E$16=0,0,(IF(((A14)-'Inputs and Results'!$F$16)/('Inputs and Results'!$E$16)=INT(((A14)-'Inputs and Results'!$F$16)/'Inputs and Results'!$E$16),'Inputs and Results'!$I$16,0)))))))))</f>
        <v>0</v>
      </c>
      <c r="P14">
        <f>IF(OR('Inputs and Results'!$F$17="NA",'Inputs and Results'!$F$17="N/A"),0,IF(AND('Inputs and Results'!$F$17="",'Inputs and Results'!$E$17=""),0,IF('Inputs and Results'!$F$17="",IF('Inputs and Results'!$E$17=Calculations!B14,'Inputs and Results'!$H$17,IF((Calculations!B14/'Inputs and Results'!$E$17)=INT(Calculations!B14/'Inputs and Results'!$E$17),'Inputs and Results'!$I$17,0)),(IF('Inputs and Results'!$F$17=A14,'Inputs and Results'!$H$17,(IF('Inputs and Results'!$E$17=0,0,(IF(((A14)-'Inputs and Results'!$F$17)/('Inputs and Results'!$E$17)=INT(((A14)-'Inputs and Results'!$F$17)/'Inputs and Results'!$E$17),'Inputs and Results'!$I$17,0)))))))))</f>
        <v>0</v>
      </c>
      <c r="Q14">
        <f>IF(OR('Inputs and Results'!$F$18="NA",'Inputs and Results'!$F$18="N/A"),0,IF(AND('Inputs and Results'!$F$18="",'Inputs and Results'!$E$18=""),0,IF('Inputs and Results'!$F$18="",IF('Inputs and Results'!$E$18=Calculations!B14,'Inputs and Results'!$H$18,IF((Calculations!B14/'Inputs and Results'!$E$18)=INT(Calculations!B14/'Inputs and Results'!$E$18),'Inputs and Results'!$I$18,0)),(IF('Inputs and Results'!$F$18=A14,'Inputs and Results'!$H$18,(IF('Inputs and Results'!$E$18=0,0,(IF(((A14)-'Inputs and Results'!$F$18)/('Inputs and Results'!$E$18)=INT(((A14)-'Inputs and Results'!$F$18)/'Inputs and Results'!$E$18),'Inputs and Results'!$I$18,0)))))))))</f>
        <v>0</v>
      </c>
      <c r="R14">
        <f>IF(OR('Inputs and Results'!$F$19="NA",'Inputs and Results'!$F$19="N/A"),0,IF(AND('Inputs and Results'!$F$19="",'Inputs and Results'!$E$19=""),0,IF('Inputs and Results'!$F$19="",IF('Inputs and Results'!$E$19=Calculations!B14,'Inputs and Results'!$H$19,IF((Calculations!B14/'Inputs and Results'!$E$19)=INT(Calculations!B14/'Inputs and Results'!$E$19),'Inputs and Results'!$I$19,0)),(IF('Inputs and Results'!$F$19=A14,'Inputs and Results'!$H$19,(IF('Inputs and Results'!$E$19=0,0,(IF(((A14)-'Inputs and Results'!$F$19)/('Inputs and Results'!$E$19)=INT(((A14)-'Inputs and Results'!$F$19)/'Inputs and Results'!$E$19),'Inputs and Results'!$I$19,0)))))))))</f>
        <v>0</v>
      </c>
      <c r="S14">
        <f>IF(OR('Inputs and Results'!$F$20="NA",'Inputs and Results'!$F$20="N/A"),0,IF(AND('Inputs and Results'!$F$20="",'Inputs and Results'!$E$20=""),0,IF('Inputs and Results'!$F$20="",IF('Inputs and Results'!$E$20=Calculations!B14,'Inputs and Results'!$H$20,IF((Calculations!B14/'Inputs and Results'!$E$20)=INT(Calculations!B14/'Inputs and Results'!$E$20),'Inputs and Results'!$I$20,0)),(IF('Inputs and Results'!$F$20=A14,'Inputs and Results'!$H$20,(IF('Inputs and Results'!$E$20=0,0,(IF(((A14)-'Inputs and Results'!$F$20)/('Inputs and Results'!$E$20)=INT(((A14)-'Inputs and Results'!$F$20)/'Inputs and Results'!$E$20),'Inputs and Results'!$I$20,0)))))))))</f>
        <v>0</v>
      </c>
      <c r="T14">
        <f>IF(OR('Inputs and Results'!$F$21="NA",'Inputs and Results'!$F$21="N/A"),0,IF(AND('Inputs and Results'!$F$21="",'Inputs and Results'!$E$21=""),0,IF('Inputs and Results'!$F$21="",IF('Inputs and Results'!$E$21=Calculations!B14,'Inputs and Results'!$H$21,IF((Calculations!B14/'Inputs and Results'!$E$21)=INT(Calculations!B14/'Inputs and Results'!$E$21),'Inputs and Results'!$I$21,0)),(IF('Inputs and Results'!$F$21=A14,'Inputs and Results'!$H$21,(IF('Inputs and Results'!$E$21=0,0,(IF(((A14)-'Inputs and Results'!$F$21)/('Inputs and Results'!$E$21)=INT(((A14)-'Inputs and Results'!$F$21)/'Inputs and Results'!$E$21),'Inputs and Results'!$I$21,0)))))))))</f>
        <v>0</v>
      </c>
      <c r="U14">
        <f>IF(OR('Inputs and Results'!$F$22="NA",'Inputs and Results'!$F$22="N/A"),0,IF(AND('Inputs and Results'!$F$22="",'Inputs and Results'!$E$22=""),0,IF('Inputs and Results'!$F$22="",IF('Inputs and Results'!$E$22=Calculations!B14,'Inputs and Results'!$H$22,IF((Calculations!B14/'Inputs and Results'!$E$22)=INT(Calculations!B14/'Inputs and Results'!$E$22),'Inputs and Results'!$I$22,0)),(IF('Inputs and Results'!$F$22=A14,'Inputs and Results'!$H$22,(IF('Inputs and Results'!$E$22=0,0,(IF(((A14)-'Inputs and Results'!$F$22)/('Inputs and Results'!$E$22)=INT(((A14)-'Inputs and Results'!$F$22)/'Inputs and Results'!$E$22),'Inputs and Results'!$I$22,0)))))))))</f>
        <v>0</v>
      </c>
      <c r="V14">
        <f>IF(OR('Inputs and Results'!$F$23="NA",'Inputs and Results'!$F$23="N/A"),0,IF(AND('Inputs and Results'!$F$23="",'Inputs and Results'!$E$23=""),0,IF('Inputs and Results'!$F$23="",IF('Inputs and Results'!$E$23=Calculations!B14,'Inputs and Results'!#REF!,IF((Calculations!B14/'Inputs and Results'!$E$23)=INT(Calculations!B14/'Inputs and Results'!$E$23),'Inputs and Results'!#REF!,0)),(IF('Inputs and Results'!$F$23=A14,'Inputs and Results'!#REF!,(IF('Inputs and Results'!$E$23=0,0,(IF(((A14)-'Inputs and Results'!$F$23)/('Inputs and Results'!$E$23)=INT(((A14)-'Inputs and Results'!$F$23)/'Inputs and Results'!$E$23),'Inputs and Results'!#REF!,0)))))))))</f>
        <v>0</v>
      </c>
      <c r="W14">
        <f>IF(OR('Inputs and Results'!$F$24="NA",'Inputs and Results'!$F$24="N/A"),0,IF(AND('Inputs and Results'!$F$24="",'Inputs and Results'!$E$24=""),0,IF('Inputs and Results'!$F$24="",IF('Inputs and Results'!$E$24=Calculations!B14,'Inputs and Results'!$H$24,IF((Calculations!B14/'Inputs and Results'!$E$24)=INT(Calculations!B14/'Inputs and Results'!$E$24),'Inputs and Results'!$I$24,0)),(IF('Inputs and Results'!$F$24=A14,'Inputs and Results'!$H$24,(IF('Inputs and Results'!$E$24=0,0,(IF(((A14)-'Inputs and Results'!$F$24)/('Inputs and Results'!$E$24)=INT(((A14)-'Inputs and Results'!$F$24)/'Inputs and Results'!$E$24),'Inputs and Results'!$I$24,0)))))))))</f>
        <v>0</v>
      </c>
      <c r="X14">
        <f>IF(OR('Inputs and Results'!$F$25="NA",'Inputs and Results'!$F$25="N/A"),0,IF(AND('Inputs and Results'!$F$25="",'Inputs and Results'!$E$25=""),0,IF('Inputs and Results'!$F$25="",IF('Inputs and Results'!$E$25=Calculations!B14,'Inputs and Results'!$H$25,IF((Calculations!B14/'Inputs and Results'!$E$25)=INT(Calculations!B14/'Inputs and Results'!$E$25),'Inputs and Results'!$I$25,0)),(IF('Inputs and Results'!$F$25=A14,'Inputs and Results'!$H$25,(IF('Inputs and Results'!$E$25=0,0,(IF(((A14)-'Inputs and Results'!$F$25)/('Inputs and Results'!$E$25)=INT(((A14)-'Inputs and Results'!$F$25)/'Inputs and Results'!$E$25),'Inputs and Results'!$I$25,0)))))))))</f>
        <v>0</v>
      </c>
      <c r="Y14">
        <f>IF(OR('Inputs and Results'!$F$26="NA",'Inputs and Results'!$F$26="N/A"),0,IF(AND('Inputs and Results'!$F$26="",'Inputs and Results'!$E$26=""),0,IF('Inputs and Results'!$F$26="",IF('Inputs and Results'!$E$26=Calculations!B14,'Inputs and Results'!$H$26,IF((Calculations!B14/'Inputs and Results'!$E$26)=INT(Calculations!B14/'Inputs and Results'!$E$26),'Inputs and Results'!$I$26,0)),(IF('Inputs and Results'!$F$26=A14,'Inputs and Results'!$H$26,(IF('Inputs and Results'!$E$26=0,0,(IF(((A14)-'Inputs and Results'!$F$26)/('Inputs and Results'!$E$26)=INT(((A14)-'Inputs and Results'!$F$26)/'Inputs and Results'!$E$26),'Inputs and Results'!$I$26,0)))))))))</f>
        <v>0</v>
      </c>
      <c r="Z14">
        <f>IF(OR('Inputs and Results'!$F$27="NA",'Inputs and Results'!$F$27="N/A"),0,IF(AND('Inputs and Results'!$F$27="",'Inputs and Results'!$E$27=""),0,IF('Inputs and Results'!$F$27="",IF('Inputs and Results'!$E$27=Calculations!B14,'Inputs and Results'!$H$27,IF((Calculations!B14/'Inputs and Results'!$E$27)=INT(Calculations!B14/'Inputs and Results'!$E$27),'Inputs and Results'!$I$27,0)),(IF('Inputs and Results'!$F$27=A14,'Inputs and Results'!$H$27,(IF('Inputs and Results'!$E$27=0,0,(IF(((A14)-'Inputs and Results'!$F$27)/('Inputs and Results'!$E$27)=INT(((A14)-'Inputs and Results'!$F$27)/'Inputs and Results'!$E$27),'Inputs and Results'!$I$27,0)))))))))</f>
        <v>0</v>
      </c>
      <c r="AA14">
        <f>IF(OR('Inputs and Results'!$F$28="NA",'Inputs and Results'!$F$28="N/A"),0,IF(AND('Inputs and Results'!$F$28="",'Inputs and Results'!$E$28=""),0,IF('Inputs and Results'!$F$28="",IF('Inputs and Results'!$E$28=Calculations!B14,'Inputs and Results'!$H$28,IF((Calculations!B14/'Inputs and Results'!$E$28)=INT(Calculations!B14/'Inputs and Results'!$E$28),'Inputs and Results'!$I$28,0)),(IF('Inputs and Results'!$F$28=A14,'Inputs and Results'!$H$28,(IF('Inputs and Results'!$E$28=0,0,(IF(((A14)-'Inputs and Results'!$F$28)/('Inputs and Results'!$E$28)=INT(((A14)-'Inputs and Results'!$F$28)/'Inputs and Results'!$E$28),'Inputs and Results'!$I$28,0)))))))))</f>
        <v>0</v>
      </c>
      <c r="AB14">
        <f>IF(OR('Inputs and Results'!$F$29="NA",'Inputs and Results'!$F$29="N/A"),0,IF(AND('Inputs and Results'!$F$29="",'Inputs and Results'!$E$29=""),0,IF('Inputs and Results'!$F$29="",IF('Inputs and Results'!$E$29=Calculations!B14,'Inputs and Results'!$H$29,IF((Calculations!B14/'Inputs and Results'!$E$29)=INT(Calculations!B14/'Inputs and Results'!$E$29),'Inputs and Results'!$I$29,0)),(IF('Inputs and Results'!$F$29=A14,'Inputs and Results'!$H$29,(IF('Inputs and Results'!$E$29=0,0,(IF(((A14)-'Inputs and Results'!$F$29)/('Inputs and Results'!$E$29)=INT(((A14)-'Inputs and Results'!$F$29)/'Inputs and Results'!$E$29),'Inputs and Results'!$I$29,0)))))))))</f>
        <v>0</v>
      </c>
      <c r="AC14">
        <f>IF(OR('Inputs and Results'!$F$30="NA",'Inputs and Results'!$F$30="N/A"),0,IF(AND('Inputs and Results'!$F$30="",'Inputs and Results'!$E$30=""),0,IF('Inputs and Results'!$F$30="",IF('Inputs and Results'!$E$30=Calculations!B14,'Inputs and Results'!$H$30,IF((Calculations!B14/'Inputs and Results'!$E$30)=INT(Calculations!B14/'Inputs and Results'!$E$30),'Inputs and Results'!$I$30,0)),(IF('Inputs and Results'!$F$30=A14,'Inputs and Results'!$H$30,(IF('Inputs and Results'!$E$30=0,0,(IF(((A14)-'Inputs and Results'!$F$30)/('Inputs and Results'!$E$30)=INT(((A14)-'Inputs and Results'!$F$30)/'Inputs and Results'!$E$30),'Inputs and Results'!$I$30,0)))))))))</f>
        <v>0</v>
      </c>
      <c r="AD14">
        <f>IF(OR('Inputs and Results'!$F$31="NA",'Inputs and Results'!$F$31="N/A"),0,IF(AND('Inputs and Results'!$F$31="",'Inputs and Results'!$E$31=""),0,IF('Inputs and Results'!$F$31="",IF('Inputs and Results'!$E$31=Calculations!B14,'Inputs and Results'!$H$31,IF((Calculations!B14/'Inputs and Results'!$E$31)=INT(Calculations!B14/'Inputs and Results'!$E$31),'Inputs and Results'!$I$31,0)),(IF('Inputs and Results'!$F$31=A14,'Inputs and Results'!$H$31,(IF('Inputs and Results'!$E$31=0,0,(IF(((A14)-'Inputs and Results'!$F$31)/('Inputs and Results'!$E$31)=INT(((A14)-'Inputs and Results'!$F$31)/'Inputs and Results'!$E$31),'Inputs and Results'!$I$31,0)))))))))</f>
        <v>0</v>
      </c>
      <c r="AE14">
        <f>IF(OR('Inputs and Results'!$F$32="NA",'Inputs and Results'!$F$32="N/A"),0,IF(AND('Inputs and Results'!$F$32="",'Inputs and Results'!$E$32=""),0,IF('Inputs and Results'!$F$32="",IF('Inputs and Results'!$E$32=Calculations!B14,'Inputs and Results'!$H$32,IF((Calculations!B14/'Inputs and Results'!$E$32)=INT(Calculations!B14/'Inputs and Results'!$E$32),'Inputs and Results'!$I$32,0)),(IF('Inputs and Results'!$F$32=A14,'Inputs and Results'!$H$32,(IF('Inputs and Results'!$E$32=0,0,(IF(((A14)-'Inputs and Results'!$F$32)/('Inputs and Results'!$E$32)=INT(((A14)-'Inputs and Results'!$F$32)/'Inputs and Results'!$E$32),'Inputs and Results'!$I$32,0)))))))))</f>
        <v>0</v>
      </c>
      <c r="AH14">
        <f>C14*Lists!$B$12</f>
        <v>0</v>
      </c>
      <c r="AI14">
        <f>D14*Lists!$B$12</f>
        <v>0</v>
      </c>
      <c r="AJ14">
        <f>E14*Lists!$B$12</f>
        <v>0</v>
      </c>
      <c r="AK14">
        <f>F14*Lists!$B$12</f>
        <v>0</v>
      </c>
      <c r="AL14">
        <f>G14*Lists!$B$12</f>
        <v>0</v>
      </c>
      <c r="AM14">
        <f>H14*Lists!$B$12</f>
        <v>0</v>
      </c>
      <c r="AN14">
        <f>I14*Lists!$B$12</f>
        <v>0</v>
      </c>
      <c r="AO14">
        <f>J14*Lists!$B$12</f>
        <v>152428.95643428821</v>
      </c>
      <c r="AP14">
        <f>K14*Lists!$B$12</f>
        <v>0</v>
      </c>
      <c r="AQ14">
        <f>L14*Lists!$B$12</f>
        <v>0</v>
      </c>
      <c r="AR14">
        <f>M14*Lists!$B$12</f>
        <v>0</v>
      </c>
      <c r="AS14">
        <f>N14*Lists!$B$12</f>
        <v>0</v>
      </c>
      <c r="AT14">
        <f>O14*Lists!$B$12</f>
        <v>0</v>
      </c>
      <c r="AU14">
        <f>P14*Lists!$B$12</f>
        <v>0</v>
      </c>
      <c r="AV14">
        <f>Q14*Lists!$B$12</f>
        <v>0</v>
      </c>
      <c r="AW14">
        <f>R14*Lists!$B$12</f>
        <v>0</v>
      </c>
      <c r="AX14">
        <f>S14*Lists!$B$12</f>
        <v>0</v>
      </c>
      <c r="AY14">
        <f>T14*Lists!$B$12</f>
        <v>0</v>
      </c>
      <c r="AZ14">
        <f>U14*Lists!$B$12</f>
        <v>0</v>
      </c>
      <c r="BA14">
        <f>V14*Lists!$B$12</f>
        <v>0</v>
      </c>
      <c r="BB14">
        <f>W14*Lists!$B$12</f>
        <v>0</v>
      </c>
      <c r="BC14">
        <f>X14*Lists!$B$12</f>
        <v>0</v>
      </c>
      <c r="BD14">
        <f>Y14*Lists!$B$12</f>
        <v>0</v>
      </c>
      <c r="BE14">
        <f>Z14*Lists!$B$12</f>
        <v>0</v>
      </c>
      <c r="BF14">
        <f>AA14*Lists!$B$12</f>
        <v>0</v>
      </c>
      <c r="BG14">
        <f>AB14*Lists!$B$12</f>
        <v>0</v>
      </c>
      <c r="BH14">
        <f>AC14*Lists!$B$12</f>
        <v>0</v>
      </c>
      <c r="BI14">
        <f>AD14*Lists!$B$12</f>
        <v>0</v>
      </c>
      <c r="BJ14">
        <f>AE14*Lists!$B$12</f>
        <v>0</v>
      </c>
      <c r="BK14">
        <f>AF14*Lists!$B$12</f>
        <v>0</v>
      </c>
    </row>
    <row r="15" spans="1:94">
      <c r="A15">
        <f t="shared" si="0"/>
        <v>2023</v>
      </c>
      <c r="B15">
        <v>12</v>
      </c>
      <c r="C15">
        <f>IF(OR('Inputs and Results'!$F$4="NA",'Inputs and Results'!$F$4="N/A"),0,IF(AND('Inputs and Results'!$F$4="",'Inputs and Results'!$E$4=""),0,IF('Inputs and Results'!$F$4="",IF('Inputs and Results'!$E$4=Calculations!B15,'Inputs and Results'!$H$4,IF((Calculations!B15/'Inputs and Results'!$E$4)=INT(Calculations!B15/'Inputs and Results'!$E$4),'Inputs and Results'!$I$4,0)),(IF('Inputs and Results'!$F$4=A15,'Inputs and Results'!$H$4,(IF('Inputs and Results'!$E$4=0,0,(IF(((A15)-'Inputs and Results'!$F$4)/('Inputs and Results'!$E$4)=INT(((A15)-'Inputs and Results'!$F$4)/'Inputs and Results'!$E$4),'Inputs and Results'!$I$4,0)))))))))</f>
        <v>0</v>
      </c>
      <c r="D15">
        <f>IF(OR('Inputs and Results'!$F$5="NA",'Inputs and Results'!$F$5="N/A"),0,IF(AND('Inputs and Results'!$F$5="",'Inputs and Results'!$E$5=""),0,IF('Inputs and Results'!$F$5="",IF('Inputs and Results'!$E$5=Calculations!B15,'Inputs and Results'!$H$5,IF((Calculations!B15/'Inputs and Results'!$E$5)=INT(Calculations!B15/'Inputs and Results'!$E$5),'Inputs and Results'!$I$5,0)),(IF('Inputs and Results'!$F$5=A15,'Inputs and Results'!$H$5,(IF('Inputs and Results'!$E$5=0,0,(IF(((A15)-'Inputs and Results'!$F$5)/('Inputs and Results'!$E$5)=INT(((A15)-'Inputs and Results'!$F$5)/'Inputs and Results'!$E$5),'Inputs and Results'!$I$5,0)))))))))</f>
        <v>0</v>
      </c>
      <c r="E15">
        <f>IF(OR('Inputs and Results'!$F$6="NA",'Inputs and Results'!$F$6="N/A"),0,IF(AND('Inputs and Results'!$F$6="",'Inputs and Results'!$E$6=""),0,IF('Inputs and Results'!$F$6="",IF('Inputs and Results'!$E$6=Calculations!B15,'Inputs and Results'!$H$6,IF((Calculations!B15/'Inputs and Results'!$E$6)=INT(Calculations!B15/'Inputs and Results'!$E$6),'Inputs and Results'!$I$6,0)),(IF('Inputs and Results'!$F$6=A15,'Inputs and Results'!$H$6,(IF('Inputs and Results'!$E$6=0,0,(IF(((A15)-'Inputs and Results'!$F$6)/('Inputs and Results'!$E$6)=INT(((A15)-'Inputs and Results'!$F$6)/'Inputs and Results'!$E$6),'Inputs and Results'!$I$6,0)))))))))</f>
        <v>0</v>
      </c>
      <c r="F15">
        <f>IF(OR('Inputs and Results'!$F$7="NA",'Inputs and Results'!$F$7="N/A"),0,IF(AND('Inputs and Results'!$F$7="",'Inputs and Results'!$E$7=""),0,IF('Inputs and Results'!$F$7="",IF('Inputs and Results'!$E$7=Calculations!B15,'Inputs and Results'!$H$7,IF((Calculations!B15/'Inputs and Results'!$E$7)=INT(Calculations!B15/'Inputs and Results'!$E$7),'Inputs and Results'!$I$7,0)),(IF('Inputs and Results'!$F$7=A15,'Inputs and Results'!$H$7,(IF('Inputs and Results'!$E$7=0,0,(IF(((A15)-'Inputs and Results'!$F$7)/('Inputs and Results'!$E$7)=INT(((A15)-'Inputs and Results'!$F$7)/'Inputs and Results'!$E$7),'Inputs and Results'!$I$7,0)))))))))</f>
        <v>0</v>
      </c>
      <c r="G15">
        <f>IF(OR('Inputs and Results'!$F$8="NA",'Inputs and Results'!$F$8="N/A"),0,IF(AND('Inputs and Results'!$F$8="",'Inputs and Results'!$E$8=""),0,IF('Inputs and Results'!$F$8="",IF('Inputs and Results'!$E$8=Calculations!B15,'Inputs and Results'!$H$8,IF((Calculations!B15/'Inputs and Results'!$E$8)=INT(Calculations!B15/'Inputs and Results'!$E$8),'Inputs and Results'!$I$8,0)),(IF('Inputs and Results'!$F$8=A15,'Inputs and Results'!$H$8,(IF('Inputs and Results'!$E$8=0,0,(IF(((A15)-'Inputs and Results'!$F$8)/('Inputs and Results'!$E$8)=INT(((A15)-'Inputs and Results'!$F$8)/'Inputs and Results'!$E$8),'Inputs and Results'!$I$8,0)))))))))</f>
        <v>0</v>
      </c>
      <c r="H15">
        <f>IF(OR('Inputs and Results'!$F$9="NA",'Inputs and Results'!$F$9="N/A"),0,IF(AND('Inputs and Results'!$F$9="",'Inputs and Results'!$E$9=""),0,IF('Inputs and Results'!$F$9="",IF('Inputs and Results'!$E$9=Calculations!B15,'Inputs and Results'!$H$9,IF((Calculations!B15/'Inputs and Results'!$E$9)=INT(Calculations!B15/'Inputs and Results'!$E$9),'Inputs and Results'!$I$9,0)),(IF('Inputs and Results'!$F$9=A15,'Inputs and Results'!$H$9,(IF('Inputs and Results'!$E$9=0,0,(IF(((A15)-'Inputs and Results'!$F$9)/('Inputs and Results'!$E$9)=INT(((A15)-'Inputs and Results'!$F$9)/'Inputs and Results'!$E$9),'Inputs and Results'!$I$9,0)))))))))</f>
        <v>0</v>
      </c>
      <c r="I15">
        <f>IF(OR('Inputs and Results'!$F$10="NA",'Inputs and Results'!$F$10="N/A"),0,IF(AND('Inputs and Results'!$F$10="",'Inputs and Results'!$E$10=""),0,IF('Inputs and Results'!$F$10="",IF('Inputs and Results'!$E$10=Calculations!B15,'Inputs and Results'!$H$10,IF((Calculations!B15/'Inputs and Results'!$E$10)=INT(Calculations!B15/'Inputs and Results'!$E$10),'Inputs and Results'!$I$10,0)),(IF('Inputs and Results'!$F$10=A15,'Inputs and Results'!$H$10,(IF('Inputs and Results'!$E$10=0,0,(IF(((A15)-'Inputs and Results'!$F$10)/('Inputs and Results'!$E$10)=INT(((A15)-'Inputs and Results'!$F$10)/'Inputs and Results'!$E$10),'Inputs and Results'!$I$10,0)))))))))</f>
        <v>0</v>
      </c>
      <c r="J15">
        <f>IF(OR('Inputs and Results'!$F$11="NA",'Inputs and Results'!$F$11="N/A"),0,IF(AND('Inputs and Results'!$F$11="",'Inputs and Results'!$E$11=""),0,IF('Inputs and Results'!$F$11="",IF('Inputs and Results'!$E$11=Calculations!B15,'Inputs and Results'!$H$11,IF((Calculations!B15/'Inputs and Results'!$E$11)=INT(Calculations!B15/'Inputs and Results'!$E$11),'Inputs and Results'!$I$11,0)),(IF('Inputs and Results'!$F$11=A15,'Inputs and Results'!$H$11,(IF('Inputs and Results'!$E$11=0,0,(IF(((A15)-'Inputs and Results'!$F$11)/('Inputs and Results'!$E$11)=INT(((A15)-'Inputs and Results'!$F$11)/'Inputs and Results'!$E$11),'Inputs and Results'!$I$11,0)))))))))</f>
        <v>0</v>
      </c>
      <c r="K15">
        <f>IF(OR('Inputs and Results'!$F$12="NA",'Inputs and Results'!$F$12="N/A"),0,IF(AND('Inputs and Results'!$F$12="",'Inputs and Results'!$E$12=""),0,IF('Inputs and Results'!$F$12="",IF('Inputs and Results'!$E$12=Calculations!B15,'Inputs and Results'!$H$12,IF((Calculations!B15/'Inputs and Results'!$E$12)=INT(Calculations!B15/'Inputs and Results'!$E$12),'Inputs and Results'!$I$12,0)),(IF('Inputs and Results'!$F$12=A15,'Inputs and Results'!$H$12,(IF('Inputs and Results'!$E$12=0,0,(IF(((A15)-'Inputs and Results'!$F$12)/('Inputs and Results'!$E$12)=INT(((A15)-'Inputs and Results'!$F$12)/'Inputs and Results'!$E$12),'Inputs and Results'!$I$12,0)))))))))</f>
        <v>700000</v>
      </c>
      <c r="L15">
        <f>IF(OR('Inputs and Results'!$F$13="NA",'Inputs and Results'!$F$13="N/A"),0,IF(AND('Inputs and Results'!$F$13="",'Inputs and Results'!$E$13=""),0,IF('Inputs and Results'!$F$13="",IF('Inputs and Results'!$E$13=Calculations!B15,'Inputs and Results'!$H$13,IF((Calculations!B15/'Inputs and Results'!$E$13)=INT(Calculations!B15/'Inputs and Results'!$E$13),'Inputs and Results'!$I$13,0)),(IF('Inputs and Results'!$F$13=A15,'Inputs and Results'!$H$13,(IF('Inputs and Results'!$E$13=0,0,(IF(((A15)-'Inputs and Results'!$F$13)/('Inputs and Results'!$E$13)=INT(((A15)-'Inputs and Results'!$F$13)/'Inputs and Results'!$E$13),'Inputs and Results'!$I$13,0)))))))))</f>
        <v>0</v>
      </c>
      <c r="M15">
        <f>IF(OR('Inputs and Results'!$F$14="NA",'Inputs and Results'!$F$14="N/A"),0,IF(AND('Inputs and Results'!$F$14="",'Inputs and Results'!$E$14=""),0,IF('Inputs and Results'!$F$14="",IF('Inputs and Results'!$E$14=Calculations!B15,'Inputs and Results'!$H$14,IF((Calculations!B15/'Inputs and Results'!$E$14)=INT(Calculations!B15/'Inputs and Results'!$E$14),'Inputs and Results'!$I$14,0)),(IF('Inputs and Results'!$F$14=A15,'Inputs and Results'!$H$14,(IF('Inputs and Results'!$E$14=0,0,(IF(((A15)-'Inputs and Results'!$F$14)/('Inputs and Results'!$E$14)=INT(((A15)-'Inputs and Results'!$F$14)/'Inputs and Results'!$E$14),'Inputs and Results'!$I$14,0)))))))))</f>
        <v>0</v>
      </c>
      <c r="N15">
        <f>IF(OR('Inputs and Results'!$F$15="NA",'Inputs and Results'!$F$15="N/A"),0,IF(AND('Inputs and Results'!$F$15="",'Inputs and Results'!$E$15=""),0,IF('Inputs and Results'!$F$15="",IF('Inputs and Results'!$E$15=Calculations!B15,'Inputs and Results'!$H$15,IF((Calculations!B15/'Inputs and Results'!$E$15)=INT(Calculations!B15/'Inputs and Results'!$E$15),'Inputs and Results'!$I$15,0)),(IF('Inputs and Results'!$F$15=A15,'Inputs and Results'!$H$15,(IF('Inputs and Results'!$E$15=0,0,(IF(((A15)-'Inputs and Results'!$F$15)/('Inputs and Results'!$E$15)=INT(((A15)-'Inputs and Results'!$F$15)/'Inputs and Results'!$E$15),'Inputs and Results'!$I$15,0)))))))))</f>
        <v>0</v>
      </c>
      <c r="O15">
        <f>IF(OR('Inputs and Results'!$F$16="NA",'Inputs and Results'!$F$16="N/A"),0,IF(AND('Inputs and Results'!$F$16="",'Inputs and Results'!$E$16=""),0,IF('Inputs and Results'!$F$16="",IF('Inputs and Results'!$E$16=Calculations!B15,'Inputs and Results'!$H$16,IF((Calculations!B15/'Inputs and Results'!$E$16)=INT(Calculations!B15/'Inputs and Results'!$E$16),'Inputs and Results'!$I$16,0)),(IF('Inputs and Results'!$F$16=A15,'Inputs and Results'!$H$16,(IF('Inputs and Results'!$E$16=0,0,(IF(((A15)-'Inputs and Results'!$F$16)/('Inputs and Results'!$E$16)=INT(((A15)-'Inputs and Results'!$F$16)/'Inputs and Results'!$E$16),'Inputs and Results'!$I$16,0)))))))))</f>
        <v>0</v>
      </c>
      <c r="P15">
        <f>IF(OR('Inputs and Results'!$F$17="NA",'Inputs and Results'!$F$17="N/A"),0,IF(AND('Inputs and Results'!$F$17="",'Inputs and Results'!$E$17=""),0,IF('Inputs and Results'!$F$17="",IF('Inputs and Results'!$E$17=Calculations!B15,'Inputs and Results'!$H$17,IF((Calculations!B15/'Inputs and Results'!$E$17)=INT(Calculations!B15/'Inputs and Results'!$E$17),'Inputs and Results'!$I$17,0)),(IF('Inputs and Results'!$F$17=A15,'Inputs and Results'!$H$17,(IF('Inputs and Results'!$E$17=0,0,(IF(((A15)-'Inputs and Results'!$F$17)/('Inputs and Results'!$E$17)=INT(((A15)-'Inputs and Results'!$F$17)/'Inputs and Results'!$E$17),'Inputs and Results'!$I$17,0)))))))))</f>
        <v>0</v>
      </c>
      <c r="Q15">
        <f>IF(OR('Inputs and Results'!$F$18="NA",'Inputs and Results'!$F$18="N/A"),0,IF(AND('Inputs and Results'!$F$18="",'Inputs and Results'!$E$18=""),0,IF('Inputs and Results'!$F$18="",IF('Inputs and Results'!$E$18=Calculations!B15,'Inputs and Results'!$H$18,IF((Calculations!B15/'Inputs and Results'!$E$18)=INT(Calculations!B15/'Inputs and Results'!$E$18),'Inputs and Results'!$I$18,0)),(IF('Inputs and Results'!$F$18=A15,'Inputs and Results'!$H$18,(IF('Inputs and Results'!$E$18=0,0,(IF(((A15)-'Inputs and Results'!$F$18)/('Inputs and Results'!$E$18)=INT(((A15)-'Inputs and Results'!$F$18)/'Inputs and Results'!$E$18),'Inputs and Results'!$I$18,0)))))))))</f>
        <v>0</v>
      </c>
      <c r="R15">
        <f>IF(OR('Inputs and Results'!$F$19="NA",'Inputs and Results'!$F$19="N/A"),0,IF(AND('Inputs and Results'!$F$19="",'Inputs and Results'!$E$19=""),0,IF('Inputs and Results'!$F$19="",IF('Inputs and Results'!$E$19=Calculations!B15,'Inputs and Results'!$H$19,IF((Calculations!B15/'Inputs and Results'!$E$19)=INT(Calculations!B15/'Inputs and Results'!$E$19),'Inputs and Results'!$I$19,0)),(IF('Inputs and Results'!$F$19=A15,'Inputs and Results'!$H$19,(IF('Inputs and Results'!$E$19=0,0,(IF(((A15)-'Inputs and Results'!$F$19)/('Inputs and Results'!$E$19)=INT(((A15)-'Inputs and Results'!$F$19)/'Inputs and Results'!$E$19),'Inputs and Results'!$I$19,0)))))))))</f>
        <v>0</v>
      </c>
      <c r="S15">
        <f>IF(OR('Inputs and Results'!$F$20="NA",'Inputs and Results'!$F$20="N/A"),0,IF(AND('Inputs and Results'!$F$20="",'Inputs and Results'!$E$20=""),0,IF('Inputs and Results'!$F$20="",IF('Inputs and Results'!$E$20=Calculations!B15,'Inputs and Results'!$H$20,IF((Calculations!B15/'Inputs and Results'!$E$20)=INT(Calculations!B15/'Inputs and Results'!$E$20),'Inputs and Results'!$I$20,0)),(IF('Inputs and Results'!$F$20=A15,'Inputs and Results'!$H$20,(IF('Inputs and Results'!$E$20=0,0,(IF(((A15)-'Inputs and Results'!$F$20)/('Inputs and Results'!$E$20)=INT(((A15)-'Inputs and Results'!$F$20)/'Inputs and Results'!$E$20),'Inputs and Results'!$I$20,0)))))))))</f>
        <v>0</v>
      </c>
      <c r="T15">
        <f>IF(OR('Inputs and Results'!$F$21="NA",'Inputs and Results'!$F$21="N/A"),0,IF(AND('Inputs and Results'!$F$21="",'Inputs and Results'!$E$21=""),0,IF('Inputs and Results'!$F$21="",IF('Inputs and Results'!$E$21=Calculations!B15,'Inputs and Results'!$H$21,IF((Calculations!B15/'Inputs and Results'!$E$21)=INT(Calculations!B15/'Inputs and Results'!$E$21),'Inputs and Results'!$I$21,0)),(IF('Inputs and Results'!$F$21=A15,'Inputs and Results'!$H$21,(IF('Inputs and Results'!$E$21=0,0,(IF(((A15)-'Inputs and Results'!$F$21)/('Inputs and Results'!$E$21)=INT(((A15)-'Inputs and Results'!$F$21)/'Inputs and Results'!$E$21),'Inputs and Results'!$I$21,0)))))))))</f>
        <v>0</v>
      </c>
      <c r="U15">
        <f>IF(OR('Inputs and Results'!$F$22="NA",'Inputs and Results'!$F$22="N/A"),0,IF(AND('Inputs and Results'!$F$22="",'Inputs and Results'!$E$22=""),0,IF('Inputs and Results'!$F$22="",IF('Inputs and Results'!$E$22=Calculations!B15,'Inputs and Results'!$H$22,IF((Calculations!B15/'Inputs and Results'!$E$22)=INT(Calculations!B15/'Inputs and Results'!$E$22),'Inputs and Results'!$I$22,0)),(IF('Inputs and Results'!$F$22=A15,'Inputs and Results'!$H$22,(IF('Inputs and Results'!$E$22=0,0,(IF(((A15)-'Inputs and Results'!$F$22)/('Inputs and Results'!$E$22)=INT(((A15)-'Inputs and Results'!$F$22)/'Inputs and Results'!$E$22),'Inputs and Results'!$I$22,0)))))))))</f>
        <v>0</v>
      </c>
      <c r="V15">
        <f>IF(OR('Inputs and Results'!$F$23="NA",'Inputs and Results'!$F$23="N/A"),0,IF(AND('Inputs and Results'!$F$23="",'Inputs and Results'!$E$23=""),0,IF('Inputs and Results'!$F$23="",IF('Inputs and Results'!$E$23=Calculations!B15,'Inputs and Results'!#REF!,IF((Calculations!B15/'Inputs and Results'!$E$23)=INT(Calculations!B15/'Inputs and Results'!$E$23),'Inputs and Results'!#REF!,0)),(IF('Inputs and Results'!$F$23=A15,'Inputs and Results'!#REF!,(IF('Inputs and Results'!$E$23=0,0,(IF(((A15)-'Inputs and Results'!$F$23)/('Inputs and Results'!$E$23)=INT(((A15)-'Inputs and Results'!$F$23)/'Inputs and Results'!$E$23),'Inputs and Results'!#REF!,0)))))))))</f>
        <v>0</v>
      </c>
      <c r="W15">
        <f>IF(OR('Inputs and Results'!$F$24="NA",'Inputs and Results'!$F$24="N/A"),0,IF(AND('Inputs and Results'!$F$24="",'Inputs and Results'!$E$24=""),0,IF('Inputs and Results'!$F$24="",IF('Inputs and Results'!$E$24=Calculations!B15,'Inputs and Results'!$H$24,IF((Calculations!B15/'Inputs and Results'!$E$24)=INT(Calculations!B15/'Inputs and Results'!$E$24),'Inputs and Results'!$I$24,0)),(IF('Inputs and Results'!$F$24=A15,'Inputs and Results'!$H$24,(IF('Inputs and Results'!$E$24=0,0,(IF(((A15)-'Inputs and Results'!$F$24)/('Inputs and Results'!$E$24)=INT(((A15)-'Inputs and Results'!$F$24)/'Inputs and Results'!$E$24),'Inputs and Results'!$I$24,0)))))))))</f>
        <v>0</v>
      </c>
      <c r="X15">
        <f>IF(OR('Inputs and Results'!$F$25="NA",'Inputs and Results'!$F$25="N/A"),0,IF(AND('Inputs and Results'!$F$25="",'Inputs and Results'!$E$25=""),0,IF('Inputs and Results'!$F$25="",IF('Inputs and Results'!$E$25=Calculations!B15,'Inputs and Results'!$H$25,IF((Calculations!B15/'Inputs and Results'!$E$25)=INT(Calculations!B15/'Inputs and Results'!$E$25),'Inputs and Results'!$I$25,0)),(IF('Inputs and Results'!$F$25=A15,'Inputs and Results'!$H$25,(IF('Inputs and Results'!$E$25=0,0,(IF(((A15)-'Inputs and Results'!$F$25)/('Inputs and Results'!$E$25)=INT(((A15)-'Inputs and Results'!$F$25)/'Inputs and Results'!$E$25),'Inputs and Results'!$I$25,0)))))))))</f>
        <v>0</v>
      </c>
      <c r="Y15">
        <f>IF(OR('Inputs and Results'!$F$26="NA",'Inputs and Results'!$F$26="N/A"),0,IF(AND('Inputs and Results'!$F$26="",'Inputs and Results'!$E$26=""),0,IF('Inputs and Results'!$F$26="",IF('Inputs and Results'!$E$26=Calculations!B15,'Inputs and Results'!$H$26,IF((Calculations!B15/'Inputs and Results'!$E$26)=INT(Calculations!B15/'Inputs and Results'!$E$26),'Inputs and Results'!$I$26,0)),(IF('Inputs and Results'!$F$26=A15,'Inputs and Results'!$H$26,(IF('Inputs and Results'!$E$26=0,0,(IF(((A15)-'Inputs and Results'!$F$26)/('Inputs and Results'!$E$26)=INT(((A15)-'Inputs and Results'!$F$26)/'Inputs and Results'!$E$26),'Inputs and Results'!$I$26,0)))))))))</f>
        <v>0</v>
      </c>
      <c r="Z15">
        <f>IF(OR('Inputs and Results'!$F$27="NA",'Inputs and Results'!$F$27="N/A"),0,IF(AND('Inputs and Results'!$F$27="",'Inputs and Results'!$E$27=""),0,IF('Inputs and Results'!$F$27="",IF('Inputs and Results'!$E$27=Calculations!B15,'Inputs and Results'!$H$27,IF((Calculations!B15/'Inputs and Results'!$E$27)=INT(Calculations!B15/'Inputs and Results'!$E$27),'Inputs and Results'!$I$27,0)),(IF('Inputs and Results'!$F$27=A15,'Inputs and Results'!$H$27,(IF('Inputs and Results'!$E$27=0,0,(IF(((A15)-'Inputs and Results'!$F$27)/('Inputs and Results'!$E$27)=INT(((A15)-'Inputs and Results'!$F$27)/'Inputs and Results'!$E$27),'Inputs and Results'!$I$27,0)))))))))</f>
        <v>0</v>
      </c>
      <c r="AA15">
        <f>IF(OR('Inputs and Results'!$F$28="NA",'Inputs and Results'!$F$28="N/A"),0,IF(AND('Inputs and Results'!$F$28="",'Inputs and Results'!$E$28=""),0,IF('Inputs and Results'!$F$28="",IF('Inputs and Results'!$E$28=Calculations!B15,'Inputs and Results'!$H$28,IF((Calculations!B15/'Inputs and Results'!$E$28)=INT(Calculations!B15/'Inputs and Results'!$E$28),'Inputs and Results'!$I$28,0)),(IF('Inputs and Results'!$F$28=A15,'Inputs and Results'!$H$28,(IF('Inputs and Results'!$E$28=0,0,(IF(((A15)-'Inputs and Results'!$F$28)/('Inputs and Results'!$E$28)=INT(((A15)-'Inputs and Results'!$F$28)/'Inputs and Results'!$E$28),'Inputs and Results'!$I$28,0)))))))))</f>
        <v>0</v>
      </c>
      <c r="AB15">
        <f>IF(OR('Inputs and Results'!$F$29="NA",'Inputs and Results'!$F$29="N/A"),0,IF(AND('Inputs and Results'!$F$29="",'Inputs and Results'!$E$29=""),0,IF('Inputs and Results'!$F$29="",IF('Inputs and Results'!$E$29=Calculations!B15,'Inputs and Results'!$H$29,IF((Calculations!B15/'Inputs and Results'!$E$29)=INT(Calculations!B15/'Inputs and Results'!$E$29),'Inputs and Results'!$I$29,0)),(IF('Inputs and Results'!$F$29=A15,'Inputs and Results'!$H$29,(IF('Inputs and Results'!$E$29=0,0,(IF(((A15)-'Inputs and Results'!$F$29)/('Inputs and Results'!$E$29)=INT(((A15)-'Inputs and Results'!$F$29)/'Inputs and Results'!$E$29),'Inputs and Results'!$I$29,0)))))))))</f>
        <v>0</v>
      </c>
      <c r="AC15">
        <f>IF(OR('Inputs and Results'!$F$30="NA",'Inputs and Results'!$F$30="N/A"),0,IF(AND('Inputs and Results'!$F$30="",'Inputs and Results'!$E$30=""),0,IF('Inputs and Results'!$F$30="",IF('Inputs and Results'!$E$30=Calculations!B15,'Inputs and Results'!$H$30,IF((Calculations!B15/'Inputs and Results'!$E$30)=INT(Calculations!B15/'Inputs and Results'!$E$30),'Inputs and Results'!$I$30,0)),(IF('Inputs and Results'!$F$30=A15,'Inputs and Results'!$H$30,(IF('Inputs and Results'!$E$30=0,0,(IF(((A15)-'Inputs and Results'!$F$30)/('Inputs and Results'!$E$30)=INT(((A15)-'Inputs and Results'!$F$30)/'Inputs and Results'!$E$30),'Inputs and Results'!$I$30,0)))))))))</f>
        <v>0</v>
      </c>
      <c r="AD15">
        <f>IF(OR('Inputs and Results'!$F$31="NA",'Inputs and Results'!$F$31="N/A"),0,IF(AND('Inputs and Results'!$F$31="",'Inputs and Results'!$E$31=""),0,IF('Inputs and Results'!$F$31="",IF('Inputs and Results'!$E$31=Calculations!B15,'Inputs and Results'!$H$31,IF((Calculations!B15/'Inputs and Results'!$E$31)=INT(Calculations!B15/'Inputs and Results'!$E$31),'Inputs and Results'!$I$31,0)),(IF('Inputs and Results'!$F$31=A15,'Inputs and Results'!$H$31,(IF('Inputs and Results'!$E$31=0,0,(IF(((A15)-'Inputs and Results'!$F$31)/('Inputs and Results'!$E$31)=INT(((A15)-'Inputs and Results'!$F$31)/'Inputs and Results'!$E$31),'Inputs and Results'!$I$31,0)))))))))</f>
        <v>0</v>
      </c>
      <c r="AE15">
        <f>IF(OR('Inputs and Results'!$F$32="NA",'Inputs and Results'!$F$32="N/A"),0,IF(AND('Inputs and Results'!$F$32="",'Inputs and Results'!$E$32=""),0,IF('Inputs and Results'!$F$32="",IF('Inputs and Results'!$E$32=Calculations!B15,'Inputs and Results'!$H$32,IF((Calculations!B15/'Inputs and Results'!$E$32)=INT(Calculations!B15/'Inputs and Results'!$E$32),'Inputs and Results'!$I$32,0)),(IF('Inputs and Results'!$F$32=A15,'Inputs and Results'!$H$32,(IF('Inputs and Results'!$E$32=0,0,(IF(((A15)-'Inputs and Results'!$F$32)/('Inputs and Results'!$E$32)=INT(((A15)-'Inputs and Results'!$F$32)/'Inputs and Results'!$E$32),'Inputs and Results'!$I$32,0)))))))))</f>
        <v>0</v>
      </c>
      <c r="AH15">
        <f>C15*Lists!$B$13</f>
        <v>0</v>
      </c>
      <c r="AI15">
        <f>D15*Lists!$B$13</f>
        <v>0</v>
      </c>
      <c r="AJ15">
        <f>E15*Lists!$B$13</f>
        <v>0</v>
      </c>
      <c r="AK15">
        <f>F15*Lists!$B$13</f>
        <v>0</v>
      </c>
      <c r="AL15">
        <f>G15*Lists!$B$13</f>
        <v>0</v>
      </c>
      <c r="AM15">
        <f>H15*Lists!$B$13</f>
        <v>0</v>
      </c>
      <c r="AN15">
        <f>I15*Lists!$B$13</f>
        <v>0</v>
      </c>
      <c r="AO15">
        <f>J15*Lists!$B$13</f>
        <v>0</v>
      </c>
      <c r="AP15">
        <f>K15*Lists!$B$13</f>
        <v>520489.11953171593</v>
      </c>
      <c r="AQ15">
        <f>L15*Lists!$B$13</f>
        <v>0</v>
      </c>
      <c r="AR15">
        <f>M15*Lists!$B$13</f>
        <v>0</v>
      </c>
      <c r="AS15">
        <f>N15*Lists!$B$13</f>
        <v>0</v>
      </c>
      <c r="AT15">
        <f>O15*Lists!$B$13</f>
        <v>0</v>
      </c>
      <c r="AU15">
        <f>P15*Lists!$B$13</f>
        <v>0</v>
      </c>
      <c r="AV15">
        <f>Q15*Lists!$B$13</f>
        <v>0</v>
      </c>
      <c r="AW15">
        <f>R15*Lists!$B$13</f>
        <v>0</v>
      </c>
      <c r="AX15">
        <f>S15*Lists!$B$13</f>
        <v>0</v>
      </c>
      <c r="AY15">
        <f>T15*Lists!$B$13</f>
        <v>0</v>
      </c>
      <c r="AZ15">
        <f>U15*Lists!$B$13</f>
        <v>0</v>
      </c>
      <c r="BA15">
        <f>V15*Lists!$B$13</f>
        <v>0</v>
      </c>
      <c r="BB15">
        <f>W15*Lists!$B$13</f>
        <v>0</v>
      </c>
      <c r="BC15">
        <f>X15*Lists!$B$13</f>
        <v>0</v>
      </c>
      <c r="BD15">
        <f>Y15*Lists!$B$13</f>
        <v>0</v>
      </c>
      <c r="BE15">
        <f>Z15*Lists!$B$13</f>
        <v>0</v>
      </c>
      <c r="BF15">
        <f>AA15*Lists!$B$13</f>
        <v>0</v>
      </c>
      <c r="BG15">
        <f>AB15*Lists!$B$13</f>
        <v>0</v>
      </c>
      <c r="BH15">
        <f>AC15*Lists!$B$13</f>
        <v>0</v>
      </c>
      <c r="BI15">
        <f>AD15*Lists!$B$13</f>
        <v>0</v>
      </c>
      <c r="BJ15">
        <f>AE15*Lists!$B$13</f>
        <v>0</v>
      </c>
      <c r="BK15">
        <f>AF15*Lists!$B$13</f>
        <v>0</v>
      </c>
    </row>
    <row r="16" spans="1:94">
      <c r="A16">
        <f t="shared" si="0"/>
        <v>2024</v>
      </c>
      <c r="B16">
        <v>13</v>
      </c>
      <c r="C16">
        <f>IF(OR('Inputs and Results'!$F$4="NA",'Inputs and Results'!$F$4="N/A"),0,IF(AND('Inputs and Results'!$F$4="",'Inputs and Results'!$E$4=""),0,IF('Inputs and Results'!$F$4="",IF('Inputs and Results'!$E$4=Calculations!B16,'Inputs and Results'!$H$4,IF((Calculations!B16/'Inputs and Results'!$E$4)=INT(Calculations!B16/'Inputs and Results'!$E$4),'Inputs and Results'!$I$4,0)),(IF('Inputs and Results'!$F$4=A16,'Inputs and Results'!$H$4,(IF('Inputs and Results'!$E$4=0,0,(IF(((A16)-'Inputs and Results'!$F$4)/('Inputs and Results'!$E$4)=INT(((A16)-'Inputs and Results'!$F$4)/'Inputs and Results'!$E$4),'Inputs and Results'!$I$4,0)))))))))</f>
        <v>0</v>
      </c>
      <c r="D16">
        <f>IF(OR('Inputs and Results'!$F$5="NA",'Inputs and Results'!$F$5="N/A"),0,IF(AND('Inputs and Results'!$F$5="",'Inputs and Results'!$E$5=""),0,IF('Inputs and Results'!$F$5="",IF('Inputs and Results'!$E$5=Calculations!B16,'Inputs and Results'!$H$5,IF((Calculations!B16/'Inputs and Results'!$E$5)=INT(Calculations!B16/'Inputs and Results'!$E$5),'Inputs and Results'!$I$5,0)),(IF('Inputs and Results'!$F$5=A16,'Inputs and Results'!$H$5,(IF('Inputs and Results'!$E$5=0,0,(IF(((A16)-'Inputs and Results'!$F$5)/('Inputs and Results'!$E$5)=INT(((A16)-'Inputs and Results'!$F$5)/'Inputs and Results'!$E$5),'Inputs and Results'!$I$5,0)))))))))</f>
        <v>0</v>
      </c>
      <c r="E16">
        <v>0</v>
      </c>
      <c r="F16">
        <f>IF(OR('Inputs and Results'!$F$7="NA",'Inputs and Results'!$F$7="N/A"),0,IF(AND('Inputs and Results'!$F$7="",'Inputs and Results'!$E$7=""),0,IF('Inputs and Results'!$F$7="",IF('Inputs and Results'!$E$7=Calculations!B16,'Inputs and Results'!$H$7,IF((Calculations!B16/'Inputs and Results'!$E$7)=INT(Calculations!B16/'Inputs and Results'!$E$7),'Inputs and Results'!$I$7,0)),(IF('Inputs and Results'!$F$7=A16,'Inputs and Results'!$H$7,(IF('Inputs and Results'!$E$7=0,0,(IF(((A16)-'Inputs and Results'!$F$7)/('Inputs and Results'!$E$7)=INT(((A16)-'Inputs and Results'!$F$7)/'Inputs and Results'!$E$7),'Inputs and Results'!$I$7,0)))))))))</f>
        <v>0</v>
      </c>
      <c r="G16">
        <f>IF(OR('Inputs and Results'!$F$8="NA",'Inputs and Results'!$F$8="N/A"),0,IF(AND('Inputs and Results'!$F$8="",'Inputs and Results'!$E$8=""),0,IF('Inputs and Results'!$F$8="",IF('Inputs and Results'!$E$8=Calculations!B16,'Inputs and Results'!$H$8,IF((Calculations!B16/'Inputs and Results'!$E$8)=INT(Calculations!B16/'Inputs and Results'!$E$8),'Inputs and Results'!$I$8,0)),(IF('Inputs and Results'!$F$8=A16,'Inputs and Results'!$H$8,(IF('Inputs and Results'!$E$8=0,0,(IF(((A16)-'Inputs and Results'!$F$8)/('Inputs and Results'!$E$8)=INT(((A16)-'Inputs and Results'!$F$8)/'Inputs and Results'!$E$8),'Inputs and Results'!$I$8,0)))))))))</f>
        <v>0</v>
      </c>
      <c r="H16">
        <f>IF(OR('Inputs and Results'!$F$9="NA",'Inputs and Results'!$F$9="N/A"),0,IF(AND('Inputs and Results'!$F$9="",'Inputs and Results'!$E$9=""),0,IF('Inputs and Results'!$F$9="",IF('Inputs and Results'!$E$9=Calculations!B16,'Inputs and Results'!$H$9,IF((Calculations!B16/'Inputs and Results'!$E$9)=INT(Calculations!B16/'Inputs and Results'!$E$9),'Inputs and Results'!$I$9,0)),(IF('Inputs and Results'!$F$9=A16,'Inputs and Results'!$H$9,(IF('Inputs and Results'!$E$9=0,0,(IF(((A16)-'Inputs and Results'!$F$9)/('Inputs and Results'!$E$9)=INT(((A16)-'Inputs and Results'!$F$9)/'Inputs and Results'!$E$9),'Inputs and Results'!$I$9,0)))))))))</f>
        <v>0</v>
      </c>
      <c r="I16">
        <f>IF(OR('Inputs and Results'!$F$10="NA",'Inputs and Results'!$F$10="N/A"),0,IF(AND('Inputs and Results'!$F$10="",'Inputs and Results'!$E$10=""),0,IF('Inputs and Results'!$F$10="",IF('Inputs and Results'!$E$10=Calculations!B16,'Inputs and Results'!$H$10,IF((Calculations!B16/'Inputs and Results'!$E$10)=INT(Calculations!B16/'Inputs and Results'!$E$10),'Inputs and Results'!$I$10,0)),(IF('Inputs and Results'!$F$10=A16,'Inputs and Results'!$H$10,(IF('Inputs and Results'!$E$10=0,0,(IF(((A16)-'Inputs and Results'!$F$10)/('Inputs and Results'!$E$10)=INT(((A16)-'Inputs and Results'!$F$10)/'Inputs and Results'!$E$10),'Inputs and Results'!$I$10,0)))))))))</f>
        <v>0</v>
      </c>
      <c r="J16">
        <f>IF(OR('Inputs and Results'!$F$11="NA",'Inputs and Results'!$F$11="N/A"),0,IF(AND('Inputs and Results'!$F$11="",'Inputs and Results'!$E$11=""),0,IF('Inputs and Results'!$F$11="",IF('Inputs and Results'!$E$11=Calculations!B16,'Inputs and Results'!$H$11,IF((Calculations!B16/'Inputs and Results'!$E$11)=INT(Calculations!B16/'Inputs and Results'!$E$11),'Inputs and Results'!$I$11,0)),(IF('Inputs and Results'!$F$11=A16,'Inputs and Results'!$H$11,(IF('Inputs and Results'!$E$11=0,0,(IF(((A16)-'Inputs and Results'!$F$11)/('Inputs and Results'!$E$11)=INT(((A16)-'Inputs and Results'!$F$11)/'Inputs and Results'!$E$11),'Inputs and Results'!$I$11,0)))))))))</f>
        <v>0</v>
      </c>
      <c r="K16">
        <f>IF(OR('Inputs and Results'!$F$12="NA",'Inputs and Results'!$F$12="N/A"),0,IF(AND('Inputs and Results'!$F$12="",'Inputs and Results'!$E$12=""),0,IF('Inputs and Results'!$F$12="",IF('Inputs and Results'!$E$12=Calculations!B16,'Inputs and Results'!$H$12,IF((Calculations!B16/'Inputs and Results'!$E$12)=INT(Calculations!B16/'Inputs and Results'!$E$12),'Inputs and Results'!$I$12,0)),(IF('Inputs and Results'!$F$12=A16,'Inputs and Results'!$H$12,(IF('Inputs and Results'!$E$12=0,0,(IF(((A16)-'Inputs and Results'!$F$12)/('Inputs and Results'!$E$12)=INT(((A16)-'Inputs and Results'!$F$12)/'Inputs and Results'!$E$12),'Inputs and Results'!$I$12,0)))))))))</f>
        <v>0</v>
      </c>
      <c r="L16">
        <f>IF(OR('Inputs and Results'!$F$13="NA",'Inputs and Results'!$F$13="N/A"),0,IF(AND('Inputs and Results'!$F$13="",'Inputs and Results'!$E$13=""),0,IF('Inputs and Results'!$F$13="",IF('Inputs and Results'!$E$13=Calculations!B16,'Inputs and Results'!$H$13,IF((Calculations!B16/'Inputs and Results'!$E$13)=INT(Calculations!B16/'Inputs and Results'!$E$13),'Inputs and Results'!$I$13,0)),(IF('Inputs and Results'!$F$13=A16,'Inputs and Results'!$H$13,(IF('Inputs and Results'!$E$13=0,0,(IF(((A16)-'Inputs and Results'!$F$13)/('Inputs and Results'!$E$13)=INT(((A16)-'Inputs and Results'!$F$13)/'Inputs and Results'!$E$13),'Inputs and Results'!$I$13,0)))))))))</f>
        <v>0</v>
      </c>
      <c r="M16">
        <f>IF(OR('Inputs and Results'!$F$14="NA",'Inputs and Results'!$F$14="N/A"),0,IF(AND('Inputs and Results'!$F$14="",'Inputs and Results'!$E$14=""),0,IF('Inputs and Results'!$F$14="",IF('Inputs and Results'!$E$14=Calculations!B16,'Inputs and Results'!$H$14,IF((Calculations!B16/'Inputs and Results'!$E$14)=INT(Calculations!B16/'Inputs and Results'!$E$14),'Inputs and Results'!$I$14,0)),(IF('Inputs and Results'!$F$14=A16,'Inputs and Results'!$H$14,(IF('Inputs and Results'!$E$14=0,0,(IF(((A16)-'Inputs and Results'!$F$14)/('Inputs and Results'!$E$14)=INT(((A16)-'Inputs and Results'!$F$14)/'Inputs and Results'!$E$14),'Inputs and Results'!$I$14,0)))))))))</f>
        <v>-200000</v>
      </c>
      <c r="N16">
        <f>IF(OR('Inputs and Results'!$F$15="NA",'Inputs and Results'!$F$15="N/A"),0,IF(AND('Inputs and Results'!$F$15="",'Inputs and Results'!$E$15=""),0,IF('Inputs and Results'!$F$15="",IF('Inputs and Results'!$E$15=Calculations!B16,'Inputs and Results'!$H$15,IF((Calculations!B16/'Inputs and Results'!$E$15)=INT(Calculations!B16/'Inputs and Results'!$E$15),'Inputs and Results'!$I$15,0)),(IF('Inputs and Results'!$F$15=A16,'Inputs and Results'!$H$15,(IF('Inputs and Results'!$E$15=0,0,(IF(((A16)-'Inputs and Results'!$F$15)/('Inputs and Results'!$E$15)=INT(((A16)-'Inputs and Results'!$F$15)/'Inputs and Results'!$E$15),'Inputs and Results'!$I$15,0)))))))))</f>
        <v>0</v>
      </c>
      <c r="O16">
        <f>IF(OR('Inputs and Results'!$F$16="NA",'Inputs and Results'!$F$16="N/A"),0,IF(AND('Inputs and Results'!$F$16="",'Inputs and Results'!$E$16=""),0,IF('Inputs and Results'!$F$16="",IF('Inputs and Results'!$E$16=Calculations!B16,'Inputs and Results'!$H$16,IF((Calculations!B16/'Inputs and Results'!$E$16)=INT(Calculations!B16/'Inputs and Results'!$E$16),'Inputs and Results'!$I$16,0)),(IF('Inputs and Results'!$F$16=A16,'Inputs and Results'!$H$16,(IF('Inputs and Results'!$E$16=0,0,(IF(((A16)-'Inputs and Results'!$F$16)/('Inputs and Results'!$E$16)=INT(((A16)-'Inputs and Results'!$F$16)/'Inputs and Results'!$E$16),'Inputs and Results'!$I$16,0)))))))))</f>
        <v>0</v>
      </c>
      <c r="P16">
        <f>IF(OR('Inputs and Results'!$F$17="NA",'Inputs and Results'!$F$17="N/A"),0,IF(AND('Inputs and Results'!$F$17="",'Inputs and Results'!$E$17=""),0,IF('Inputs and Results'!$F$17="",IF('Inputs and Results'!$E$17=Calculations!B16,'Inputs and Results'!$H$17,IF((Calculations!B16/'Inputs and Results'!$E$17)=INT(Calculations!B16/'Inputs and Results'!$E$17),'Inputs and Results'!$I$17,0)),(IF('Inputs and Results'!$F$17=A16,'Inputs and Results'!$H$17,(IF('Inputs and Results'!$E$17=0,0,(IF(((A16)-'Inputs and Results'!$F$17)/('Inputs and Results'!$E$17)=INT(((A16)-'Inputs and Results'!$F$17)/'Inputs and Results'!$E$17),'Inputs and Results'!$I$17,0)))))))))</f>
        <v>0</v>
      </c>
      <c r="Q16">
        <f>IF(OR('Inputs and Results'!$F$18="NA",'Inputs and Results'!$F$18="N/A"),0,IF(AND('Inputs and Results'!$F$18="",'Inputs and Results'!$E$18=""),0,IF('Inputs and Results'!$F$18="",IF('Inputs and Results'!$E$18=Calculations!B16,'Inputs and Results'!$H$18,IF((Calculations!B16/'Inputs and Results'!$E$18)=INT(Calculations!B16/'Inputs and Results'!$E$18),'Inputs and Results'!$I$18,0)),(IF('Inputs and Results'!$F$18=A16,'Inputs and Results'!$H$18,(IF('Inputs and Results'!$E$18=0,0,(IF(((A16)-'Inputs and Results'!$F$18)/('Inputs and Results'!$E$18)=INT(((A16)-'Inputs and Results'!$F$18)/'Inputs and Results'!$E$18),'Inputs and Results'!$I$18,0)))))))))</f>
        <v>0</v>
      </c>
      <c r="R16">
        <f>IF(OR('Inputs and Results'!$F$19="NA",'Inputs and Results'!$F$19="N/A"),0,IF(AND('Inputs and Results'!$F$19="",'Inputs and Results'!$E$19=""),0,IF('Inputs and Results'!$F$19="",IF('Inputs and Results'!$E$19=Calculations!B16,'Inputs and Results'!$H$19,IF((Calculations!B16/'Inputs and Results'!$E$19)=INT(Calculations!B16/'Inputs and Results'!$E$19),'Inputs and Results'!$I$19,0)),(IF('Inputs and Results'!$F$19=A16,'Inputs and Results'!$H$19,(IF('Inputs and Results'!$E$19=0,0,(IF(((A16)-'Inputs and Results'!$F$19)/('Inputs and Results'!$E$19)=INT(((A16)-'Inputs and Results'!$F$19)/'Inputs and Results'!$E$19),'Inputs and Results'!$I$19,0)))))))))</f>
        <v>0</v>
      </c>
      <c r="S16">
        <f>IF(OR('Inputs and Results'!$F$20="NA",'Inputs and Results'!$F$20="N/A"),0,IF(AND('Inputs and Results'!$F$20="",'Inputs and Results'!$E$20=""),0,IF('Inputs and Results'!$F$20="",IF('Inputs and Results'!$E$20=Calculations!B16,'Inputs and Results'!$H$20,IF((Calculations!B16/'Inputs and Results'!$E$20)=INT(Calculations!B16/'Inputs and Results'!$E$20),'Inputs and Results'!$I$20,0)),(IF('Inputs and Results'!$F$20=A16,'Inputs and Results'!$H$20,(IF('Inputs and Results'!$E$20=0,0,(IF(((A16)-'Inputs and Results'!$F$20)/('Inputs and Results'!$E$20)=INT(((A16)-'Inputs and Results'!$F$20)/'Inputs and Results'!$E$20),'Inputs and Results'!$I$20,0)))))))))</f>
        <v>0</v>
      </c>
      <c r="T16">
        <f>IF(OR('Inputs and Results'!$F$21="NA",'Inputs and Results'!$F$21="N/A"),0,IF(AND('Inputs and Results'!$F$21="",'Inputs and Results'!$E$21=""),0,IF('Inputs and Results'!$F$21="",IF('Inputs and Results'!$E$21=Calculations!B16,'Inputs and Results'!$H$21,IF((Calculations!B16/'Inputs and Results'!$E$21)=INT(Calculations!B16/'Inputs and Results'!$E$21),'Inputs and Results'!$I$21,0)),(IF('Inputs and Results'!$F$21=A16,'Inputs and Results'!$H$21,(IF('Inputs and Results'!$E$21=0,0,(IF(((A16)-'Inputs and Results'!$F$21)/('Inputs and Results'!$E$21)=INT(((A16)-'Inputs and Results'!$F$21)/'Inputs and Results'!$E$21),'Inputs and Results'!$I$21,0)))))))))</f>
        <v>0</v>
      </c>
      <c r="U16">
        <f>IF(OR('Inputs and Results'!$F$22="NA",'Inputs and Results'!$F$22="N/A"),0,IF(AND('Inputs and Results'!$F$22="",'Inputs and Results'!$E$22=""),0,IF('Inputs and Results'!$F$22="",IF('Inputs and Results'!$E$22=Calculations!B16,'Inputs and Results'!$H$22,IF((Calculations!B16/'Inputs and Results'!$E$22)=INT(Calculations!B16/'Inputs and Results'!$E$22),'Inputs and Results'!$I$22,0)),(IF('Inputs and Results'!$F$22=A16,'Inputs and Results'!$H$22,(IF('Inputs and Results'!$E$22=0,0,(IF(((A16)-'Inputs and Results'!$F$22)/('Inputs and Results'!$E$22)=INT(((A16)-'Inputs and Results'!$F$22)/'Inputs and Results'!$E$22),'Inputs and Results'!$I$22,0)))))))))</f>
        <v>0</v>
      </c>
      <c r="V16">
        <f>IF(OR('Inputs and Results'!$F$23="NA",'Inputs and Results'!$F$23="N/A"),0,IF(AND('Inputs and Results'!$F$23="",'Inputs and Results'!$E$23=""),0,IF('Inputs and Results'!$F$23="",IF('Inputs and Results'!$E$23=Calculations!B16,'Inputs and Results'!#REF!,IF((Calculations!B16/'Inputs and Results'!$E$23)=INT(Calculations!B16/'Inputs and Results'!$E$23),'Inputs and Results'!#REF!,0)),(IF('Inputs and Results'!$F$23=A16,'Inputs and Results'!#REF!,(IF('Inputs and Results'!$E$23=0,0,(IF(((A16)-'Inputs and Results'!$F$23)/('Inputs and Results'!$E$23)=INT(((A16)-'Inputs and Results'!$F$23)/'Inputs and Results'!$E$23),'Inputs and Results'!#REF!,0)))))))))</f>
        <v>0</v>
      </c>
      <c r="W16">
        <f>IF(OR('Inputs and Results'!$F$24="NA",'Inputs and Results'!$F$24="N/A"),0,IF(AND('Inputs and Results'!$F$24="",'Inputs and Results'!$E$24=""),0,IF('Inputs and Results'!$F$24="",IF('Inputs and Results'!$E$24=Calculations!B16,'Inputs and Results'!$H$24,IF((Calculations!B16/'Inputs and Results'!$E$24)=INT(Calculations!B16/'Inputs and Results'!$E$24),'Inputs and Results'!$I$24,0)),(IF('Inputs and Results'!$F$24=A16,'Inputs and Results'!$H$24,(IF('Inputs and Results'!$E$24=0,0,(IF(((A16)-'Inputs and Results'!$F$24)/('Inputs and Results'!$E$24)=INT(((A16)-'Inputs and Results'!$F$24)/'Inputs and Results'!$E$24),'Inputs and Results'!$I$24,0)))))))))</f>
        <v>0</v>
      </c>
      <c r="X16">
        <f>IF(OR('Inputs and Results'!$F$25="NA",'Inputs and Results'!$F$25="N/A"),0,IF(AND('Inputs and Results'!$F$25="",'Inputs and Results'!$E$25=""),0,IF('Inputs and Results'!$F$25="",IF('Inputs and Results'!$E$25=Calculations!B16,'Inputs and Results'!$H$25,IF((Calculations!B16/'Inputs and Results'!$E$25)=INT(Calculations!B16/'Inputs and Results'!$E$25),'Inputs and Results'!$I$25,0)),(IF('Inputs and Results'!$F$25=A16,'Inputs and Results'!$H$25,(IF('Inputs and Results'!$E$25=0,0,(IF(((A16)-'Inputs and Results'!$F$25)/('Inputs and Results'!$E$25)=INT(((A16)-'Inputs and Results'!$F$25)/'Inputs and Results'!$E$25),'Inputs and Results'!$I$25,0)))))))))</f>
        <v>0</v>
      </c>
      <c r="Y16">
        <f>IF(OR('Inputs and Results'!$F$26="NA",'Inputs and Results'!$F$26="N/A"),0,IF(AND('Inputs and Results'!$F$26="",'Inputs and Results'!$E$26=""),0,IF('Inputs and Results'!$F$26="",IF('Inputs and Results'!$E$26=Calculations!B16,'Inputs and Results'!$H$26,IF((Calculations!B16/'Inputs and Results'!$E$26)=INT(Calculations!B16/'Inputs and Results'!$E$26),'Inputs and Results'!$I$26,0)),(IF('Inputs and Results'!$F$26=A16,'Inputs and Results'!$H$26,(IF('Inputs and Results'!$E$26=0,0,(IF(((A16)-'Inputs and Results'!$F$26)/('Inputs and Results'!$E$26)=INT(((A16)-'Inputs and Results'!$F$26)/'Inputs and Results'!$E$26),'Inputs and Results'!$I$26,0)))))))))</f>
        <v>0</v>
      </c>
      <c r="Z16">
        <f>IF(OR('Inputs and Results'!$F$27="NA",'Inputs and Results'!$F$27="N/A"),0,IF(AND('Inputs and Results'!$F$27="",'Inputs and Results'!$E$27=""),0,IF('Inputs and Results'!$F$27="",IF('Inputs and Results'!$E$27=Calculations!B16,'Inputs and Results'!$H$27,IF((Calculations!B16/'Inputs and Results'!$E$27)=INT(Calculations!B16/'Inputs and Results'!$E$27),'Inputs and Results'!$I$27,0)),(IF('Inputs and Results'!$F$27=A16,'Inputs and Results'!$H$27,(IF('Inputs and Results'!$E$27=0,0,(IF(((A16)-'Inputs and Results'!$F$27)/('Inputs and Results'!$E$27)=INT(((A16)-'Inputs and Results'!$F$27)/'Inputs and Results'!$E$27),'Inputs and Results'!$I$27,0)))))))))</f>
        <v>0</v>
      </c>
      <c r="AA16">
        <f>IF(OR('Inputs and Results'!$F$28="NA",'Inputs and Results'!$F$28="N/A"),0,IF(AND('Inputs and Results'!$F$28="",'Inputs and Results'!$E$28=""),0,IF('Inputs and Results'!$F$28="",IF('Inputs and Results'!$E$28=Calculations!B16,'Inputs and Results'!$H$28,IF((Calculations!B16/'Inputs and Results'!$E$28)=INT(Calculations!B16/'Inputs and Results'!$E$28),'Inputs and Results'!$I$28,0)),(IF('Inputs and Results'!$F$28=A16,'Inputs and Results'!$H$28,(IF('Inputs and Results'!$E$28=0,0,(IF(((A16)-'Inputs and Results'!$F$28)/('Inputs and Results'!$E$28)=INT(((A16)-'Inputs and Results'!$F$28)/'Inputs and Results'!$E$28),'Inputs and Results'!$I$28,0)))))))))</f>
        <v>0</v>
      </c>
      <c r="AB16">
        <f>IF(OR('Inputs and Results'!$F$29="NA",'Inputs and Results'!$F$29="N/A"),0,IF(AND('Inputs and Results'!$F$29="",'Inputs and Results'!$E$29=""),0,IF('Inputs and Results'!$F$29="",IF('Inputs and Results'!$E$29=Calculations!B16,'Inputs and Results'!$H$29,IF((Calculations!B16/'Inputs and Results'!$E$29)=INT(Calculations!B16/'Inputs and Results'!$E$29),'Inputs and Results'!$I$29,0)),(IF('Inputs and Results'!$F$29=A16,'Inputs and Results'!$H$29,(IF('Inputs and Results'!$E$29=0,0,(IF(((A16)-'Inputs and Results'!$F$29)/('Inputs and Results'!$E$29)=INT(((A16)-'Inputs and Results'!$F$29)/'Inputs and Results'!$E$29),'Inputs and Results'!$I$29,0)))))))))</f>
        <v>0</v>
      </c>
      <c r="AC16">
        <f>IF(OR('Inputs and Results'!$F$30="NA",'Inputs and Results'!$F$30="N/A"),0,IF(AND('Inputs and Results'!$F$30="",'Inputs and Results'!$E$30=""),0,IF('Inputs and Results'!$F$30="",IF('Inputs and Results'!$E$30=Calculations!B16,'Inputs and Results'!$H$30,IF((Calculations!B16/'Inputs and Results'!$E$30)=INT(Calculations!B16/'Inputs and Results'!$E$30),'Inputs and Results'!$I$30,0)),(IF('Inputs and Results'!$F$30=A16,'Inputs and Results'!$H$30,(IF('Inputs and Results'!$E$30=0,0,(IF(((A16)-'Inputs and Results'!$F$30)/('Inputs and Results'!$E$30)=INT(((A16)-'Inputs and Results'!$F$30)/'Inputs and Results'!$E$30),'Inputs and Results'!$I$30,0)))))))))</f>
        <v>0</v>
      </c>
      <c r="AD16">
        <f>IF(OR('Inputs and Results'!$F$31="NA",'Inputs and Results'!$F$31="N/A"),0,IF(AND('Inputs and Results'!$F$31="",'Inputs and Results'!$E$31=""),0,IF('Inputs and Results'!$F$31="",IF('Inputs and Results'!$E$31=Calculations!B16,'Inputs and Results'!$H$31,IF((Calculations!B16/'Inputs and Results'!$E$31)=INT(Calculations!B16/'Inputs and Results'!$E$31),'Inputs and Results'!$I$31,0)),(IF('Inputs and Results'!$F$31=A16,'Inputs and Results'!$H$31,(IF('Inputs and Results'!$E$31=0,0,(IF(((A16)-'Inputs and Results'!$F$31)/('Inputs and Results'!$E$31)=INT(((A16)-'Inputs and Results'!$F$31)/'Inputs and Results'!$E$31),'Inputs and Results'!$I$31,0)))))))))</f>
        <v>0</v>
      </c>
      <c r="AE16">
        <f>IF(OR('Inputs and Results'!$F$32="NA",'Inputs and Results'!$F$32="N/A"),0,IF(AND('Inputs and Results'!$F$32="",'Inputs and Results'!$E$32=""),0,IF('Inputs and Results'!$F$32="",IF('Inputs and Results'!$E$32=Calculations!B16,'Inputs and Results'!$H$32,IF((Calculations!B16/'Inputs and Results'!$E$32)=INT(Calculations!B16/'Inputs and Results'!$E$32),'Inputs and Results'!$I$32,0)),(IF('Inputs and Results'!$F$32=A16,'Inputs and Results'!$H$32,(IF('Inputs and Results'!$E$32=0,0,(IF(((A16)-'Inputs and Results'!$F$32)/('Inputs and Results'!$E$32)=INT(((A16)-'Inputs and Results'!$F$32)/'Inputs and Results'!$E$32),'Inputs and Results'!$I$32,0)))))))))</f>
        <v>0</v>
      </c>
      <c r="AH16">
        <f>C16*Lists!$B$14</f>
        <v>0</v>
      </c>
      <c r="AI16">
        <f>D16*Lists!$B$14</f>
        <v>0</v>
      </c>
      <c r="AJ16">
        <f>E16*Lists!$B$14</f>
        <v>0</v>
      </c>
      <c r="AK16">
        <f>F16*Lists!$B$14</f>
        <v>0</v>
      </c>
      <c r="AL16">
        <f>G16*Lists!$B$14</f>
        <v>0</v>
      </c>
      <c r="AM16">
        <f>H16*Lists!$B$14</f>
        <v>0</v>
      </c>
      <c r="AN16">
        <f>I16*Lists!$B$14</f>
        <v>0</v>
      </c>
      <c r="AO16">
        <f>J16*Lists!$B$14</f>
        <v>0</v>
      </c>
      <c r="AP16">
        <f>K16*Lists!$B$14</f>
        <v>0</v>
      </c>
      <c r="AQ16">
        <f>L16*Lists!$B$14</f>
        <v>0</v>
      </c>
      <c r="AR16">
        <f>M16*Lists!$B$14</f>
        <v>-145084.0751307919</v>
      </c>
      <c r="AS16">
        <f>N16*Lists!$B$14</f>
        <v>0</v>
      </c>
      <c r="AT16">
        <f>O16*Lists!$B$14</f>
        <v>0</v>
      </c>
      <c r="AU16">
        <f>P16*Lists!$B$14</f>
        <v>0</v>
      </c>
      <c r="AV16">
        <f>Q16*Lists!$B$14</f>
        <v>0</v>
      </c>
      <c r="AW16">
        <f>R16*Lists!$B$14</f>
        <v>0</v>
      </c>
      <c r="AX16">
        <f>S16*Lists!$B$14</f>
        <v>0</v>
      </c>
      <c r="AY16">
        <f>T16*Lists!$B$14</f>
        <v>0</v>
      </c>
      <c r="AZ16">
        <f>U16*Lists!$B$14</f>
        <v>0</v>
      </c>
      <c r="BA16">
        <f>V16*Lists!$B$14</f>
        <v>0</v>
      </c>
      <c r="BB16">
        <f>W16*Lists!$B$14</f>
        <v>0</v>
      </c>
      <c r="BC16">
        <f>X16*Lists!$B$14</f>
        <v>0</v>
      </c>
      <c r="BD16">
        <f>Y16*Lists!$B$14</f>
        <v>0</v>
      </c>
      <c r="BE16">
        <f>Z16*Lists!$B$14</f>
        <v>0</v>
      </c>
      <c r="BF16">
        <f>AA16*Lists!$B$14</f>
        <v>0</v>
      </c>
      <c r="BG16">
        <f>AB16*Lists!$B$14</f>
        <v>0</v>
      </c>
      <c r="BH16">
        <f>AC16*Lists!$B$14</f>
        <v>0</v>
      </c>
      <c r="BI16">
        <f>AD16*Lists!$B$14</f>
        <v>0</v>
      </c>
      <c r="BJ16">
        <f>AE16*Lists!$B$14</f>
        <v>0</v>
      </c>
      <c r="BK16">
        <f>AF16*Lists!$B$14</f>
        <v>0</v>
      </c>
    </row>
    <row r="17" spans="1:63">
      <c r="A17">
        <f t="shared" si="0"/>
        <v>2025</v>
      </c>
      <c r="B17">
        <v>14</v>
      </c>
      <c r="C17">
        <f>IF(OR('Inputs and Results'!$F$4="NA",'Inputs and Results'!$F$4="N/A"),0,IF(AND('Inputs and Results'!$F$4="",'Inputs and Results'!$E$4=""),0,IF('Inputs and Results'!$F$4="",IF('Inputs and Results'!$E$4=Calculations!B17,'Inputs and Results'!$H$4,IF((Calculations!B17/'Inputs and Results'!$E$4)=INT(Calculations!B17/'Inputs and Results'!$E$4),'Inputs and Results'!$I$4,0)),(IF('Inputs and Results'!$F$4=A17,'Inputs and Results'!$H$4,(IF('Inputs and Results'!$E$4=0,0,(IF(((A17)-'Inputs and Results'!$F$4)/('Inputs and Results'!$E$4)=INT(((A17)-'Inputs and Results'!$F$4)/'Inputs and Results'!$E$4),'Inputs and Results'!$I$4,0)))))))))</f>
        <v>0</v>
      </c>
      <c r="D17">
        <f>IF(OR('Inputs and Results'!$F$5="NA",'Inputs and Results'!$F$5="N/A"),0,IF(AND('Inputs and Results'!$F$5="",'Inputs and Results'!$E$5=""),0,IF('Inputs and Results'!$F$5="",IF('Inputs and Results'!$E$5=Calculations!B17,'Inputs and Results'!$H$5,IF((Calculations!B17/'Inputs and Results'!$E$5)=INT(Calculations!B17/'Inputs and Results'!$E$5),'Inputs and Results'!$I$5,0)),(IF('Inputs and Results'!$F$5=A17,'Inputs and Results'!$H$5,(IF('Inputs and Results'!$E$5=0,0,(IF(((A17)-'Inputs and Results'!$F$5)/('Inputs and Results'!$E$5)=INT(((A17)-'Inputs and Results'!$F$5)/'Inputs and Results'!$E$5),'Inputs and Results'!$I$5,0)))))))))</f>
        <v>0</v>
      </c>
      <c r="E17">
        <f>IF(OR('Inputs and Results'!$F$6="NA",'Inputs and Results'!$F$6="N/A"),0,IF(AND('Inputs and Results'!$F$6="",'Inputs and Results'!$E$6=""),0,IF('Inputs and Results'!$F$6="",IF('Inputs and Results'!$E$6=Calculations!B17,'Inputs and Results'!$H$6,IF((Calculations!B17/'Inputs and Results'!$E$6)=INT(Calculations!B17/'Inputs and Results'!$E$6),'Inputs and Results'!$I$6,0)),(IF('Inputs and Results'!$F$6=A17,'Inputs and Results'!$H$6,(IF('Inputs and Results'!$E$6=0,0,(IF(((A17)-'Inputs and Results'!$F$6)/('Inputs and Results'!$E$6)=INT(((A17)-'Inputs and Results'!$F$6)/'Inputs and Results'!$E$6),'Inputs and Results'!$I$6,0)))))))))</f>
        <v>0</v>
      </c>
      <c r="F17">
        <f>IF(OR('Inputs and Results'!$F$7="NA",'Inputs and Results'!$F$7="N/A"),0,IF(AND('Inputs and Results'!$F$7="",'Inputs and Results'!$E$7=""),0,IF('Inputs and Results'!$F$7="",IF('Inputs and Results'!$E$7=Calculations!B17,'Inputs and Results'!$H$7,IF((Calculations!B17/'Inputs and Results'!$E$7)=INT(Calculations!B17/'Inputs and Results'!$E$7),'Inputs and Results'!$I$7,0)),(IF('Inputs and Results'!$F$7=A17,'Inputs and Results'!$H$7,(IF('Inputs and Results'!$E$7=0,0,(IF(((A17)-'Inputs and Results'!$F$7)/('Inputs and Results'!$E$7)=INT(((A17)-'Inputs and Results'!$F$7)/'Inputs and Results'!$E$7),'Inputs and Results'!$I$7,0)))))))))</f>
        <v>0</v>
      </c>
      <c r="G17">
        <f>IF(OR('Inputs and Results'!$F$8="NA",'Inputs and Results'!$F$8="N/A"),0,IF(AND('Inputs and Results'!$F$8="",'Inputs and Results'!$E$8=""),0,IF('Inputs and Results'!$F$8="",IF('Inputs and Results'!$E$8=Calculations!B17,'Inputs and Results'!$H$8,IF((Calculations!B17/'Inputs and Results'!$E$8)=INT(Calculations!B17/'Inputs and Results'!$E$8),'Inputs and Results'!$I$8,0)),(IF('Inputs and Results'!$F$8=A17,'Inputs and Results'!$H$8,(IF('Inputs and Results'!$E$8=0,0,(IF(((A17)-'Inputs and Results'!$F$8)/('Inputs and Results'!$E$8)=INT(((A17)-'Inputs and Results'!$F$8)/'Inputs and Results'!$E$8),'Inputs and Results'!$I$8,0)))))))))</f>
        <v>0</v>
      </c>
      <c r="H17">
        <f>IF(OR('Inputs and Results'!$F$9="NA",'Inputs and Results'!$F$9="N/A"),0,IF(AND('Inputs and Results'!$F$9="",'Inputs and Results'!$E$9=""),0,IF('Inputs and Results'!$F$9="",IF('Inputs and Results'!$E$9=Calculations!B17,'Inputs and Results'!$H$9,IF((Calculations!B17/'Inputs and Results'!$E$9)=INT(Calculations!B17/'Inputs and Results'!$E$9),'Inputs and Results'!$I$9,0)),(IF('Inputs and Results'!$F$9=A17,'Inputs and Results'!$H$9,(IF('Inputs and Results'!$E$9=0,0,(IF(((A17)-'Inputs and Results'!$F$9)/('Inputs and Results'!$E$9)=INT(((A17)-'Inputs and Results'!$F$9)/'Inputs and Results'!$E$9),'Inputs and Results'!$I$9,0)))))))))</f>
        <v>0</v>
      </c>
      <c r="I17">
        <f>IF(OR('Inputs and Results'!$F$10="NA",'Inputs and Results'!$F$10="N/A"),0,IF(AND('Inputs and Results'!$F$10="",'Inputs and Results'!$E$10=""),0,IF('Inputs and Results'!$F$10="",IF('Inputs and Results'!$E$10=Calculations!B17,'Inputs and Results'!$H$10,IF((Calculations!B17/'Inputs and Results'!$E$10)=INT(Calculations!B17/'Inputs and Results'!$E$10),'Inputs and Results'!$I$10,0)),(IF('Inputs and Results'!$F$10=A17,'Inputs and Results'!$H$10,(IF('Inputs and Results'!$E$10=0,0,(IF(((A17)-'Inputs and Results'!$F$10)/('Inputs and Results'!$E$10)=INT(((A17)-'Inputs and Results'!$F$10)/'Inputs and Results'!$E$10),'Inputs and Results'!$I$10,0)))))))))</f>
        <v>0</v>
      </c>
      <c r="J17">
        <f>IF(OR('Inputs and Results'!$F$11="NA",'Inputs and Results'!$F$11="N/A"),0,IF(AND('Inputs and Results'!$F$11="",'Inputs and Results'!$E$11=""),0,IF('Inputs and Results'!$F$11="",IF('Inputs and Results'!$E$11=Calculations!B17,'Inputs and Results'!$H$11,IF((Calculations!B17/'Inputs and Results'!$E$11)=INT(Calculations!B17/'Inputs and Results'!$E$11),'Inputs and Results'!$I$11,0)),(IF('Inputs and Results'!$F$11=A17,'Inputs and Results'!$H$11,(IF('Inputs and Results'!$E$11=0,0,(IF(((A17)-'Inputs and Results'!$F$11)/('Inputs and Results'!$E$11)=INT(((A17)-'Inputs and Results'!$F$11)/'Inputs and Results'!$E$11),'Inputs and Results'!$I$11,0)))))))))</f>
        <v>0</v>
      </c>
      <c r="K17">
        <f>IF(OR('Inputs and Results'!$F$12="NA",'Inputs and Results'!$F$12="N/A"),0,IF(AND('Inputs and Results'!$F$12="",'Inputs and Results'!$E$12=""),0,IF('Inputs and Results'!$F$12="",IF('Inputs and Results'!$E$12=Calculations!B17,'Inputs and Results'!$H$12,IF((Calculations!B17/'Inputs and Results'!$E$12)=INT(Calculations!B17/'Inputs and Results'!$E$12),'Inputs and Results'!$I$12,0)),(IF('Inputs and Results'!$F$12=A17,'Inputs and Results'!$H$12,(IF('Inputs and Results'!$E$12=0,0,(IF(((A17)-'Inputs and Results'!$F$12)/('Inputs and Results'!$E$12)=INT(((A17)-'Inputs and Results'!$F$12)/'Inputs and Results'!$E$12),'Inputs and Results'!$I$12,0)))))))))</f>
        <v>0</v>
      </c>
      <c r="L17">
        <f>IF(OR('Inputs and Results'!$F$13="NA",'Inputs and Results'!$F$13="N/A"),0,IF(AND('Inputs and Results'!$F$13="",'Inputs and Results'!$E$13=""),0,IF('Inputs and Results'!$F$13="",IF('Inputs and Results'!$E$13=Calculations!B17,'Inputs and Results'!$H$13,IF((Calculations!B17/'Inputs and Results'!$E$13)=INT(Calculations!B17/'Inputs and Results'!$E$13),'Inputs and Results'!$I$13,0)),(IF('Inputs and Results'!$F$13=A17,'Inputs and Results'!$H$13,(IF('Inputs and Results'!$E$13=0,0,(IF(((A17)-'Inputs and Results'!$F$13)/('Inputs and Results'!$E$13)=INT(((A17)-'Inputs and Results'!$F$13)/'Inputs and Results'!$E$13),'Inputs and Results'!$I$13,0)))))))))</f>
        <v>0</v>
      </c>
      <c r="M17">
        <f>IF(OR('Inputs and Results'!$F$14="NA",'Inputs and Results'!$F$14="N/A"),0,IF(AND('Inputs and Results'!$F$14="",'Inputs and Results'!$E$14=""),0,IF('Inputs and Results'!$F$14="",IF('Inputs and Results'!$E$14=Calculations!B17,'Inputs and Results'!$H$14,IF((Calculations!B17/'Inputs and Results'!$E$14)=INT(Calculations!B17/'Inputs and Results'!$E$14),'Inputs and Results'!$I$14,0)),(IF('Inputs and Results'!$F$14=A17,'Inputs and Results'!$H$14,(IF('Inputs and Results'!$E$14=0,0,(IF(((A17)-'Inputs and Results'!$F$14)/('Inputs and Results'!$E$14)=INT(((A17)-'Inputs and Results'!$F$14)/'Inputs and Results'!$E$14),'Inputs and Results'!$I$14,0)))))))))</f>
        <v>0</v>
      </c>
      <c r="N17">
        <f>IF(OR('Inputs and Results'!$F$15="NA",'Inputs and Results'!$F$15="N/A"),0,IF(AND('Inputs and Results'!$F$15="",'Inputs and Results'!$E$15=""),0,IF('Inputs and Results'!$F$15="",IF('Inputs and Results'!$E$15=Calculations!B17,'Inputs and Results'!$H$15,IF((Calculations!B17/'Inputs and Results'!$E$15)=INT(Calculations!B17/'Inputs and Results'!$E$15),'Inputs and Results'!$I$15,0)),(IF('Inputs and Results'!$F$15=A17,'Inputs and Results'!$H$15,(IF('Inputs and Results'!$E$15=0,0,(IF(((A17)-'Inputs and Results'!$F$15)/('Inputs and Results'!$E$15)=INT(((A17)-'Inputs and Results'!$F$15)/'Inputs and Results'!$E$15),'Inputs and Results'!$I$15,0)))))))))</f>
        <v>0</v>
      </c>
      <c r="O17">
        <f>IF(OR('Inputs and Results'!$F$16="NA",'Inputs and Results'!$F$16="N/A"),0,IF(AND('Inputs and Results'!$F$16="",'Inputs and Results'!$E$16=""),0,IF('Inputs and Results'!$F$16="",IF('Inputs and Results'!$E$16=Calculations!B17,'Inputs and Results'!$H$16,IF((Calculations!B17/'Inputs and Results'!$E$16)=INT(Calculations!B17/'Inputs and Results'!$E$16),'Inputs and Results'!$I$16,0)),(IF('Inputs and Results'!$F$16=A17,'Inputs and Results'!$H$16,(IF('Inputs and Results'!$E$16=0,0,(IF(((A17)-'Inputs and Results'!$F$16)/('Inputs and Results'!$E$16)=INT(((A17)-'Inputs and Results'!$F$16)/'Inputs and Results'!$E$16),'Inputs and Results'!$I$16,0)))))))))</f>
        <v>0</v>
      </c>
      <c r="P17">
        <f>IF(OR('Inputs and Results'!$F$17="NA",'Inputs and Results'!$F$17="N/A"),0,IF(AND('Inputs and Results'!$F$17="",'Inputs and Results'!$E$17=""),0,IF('Inputs and Results'!$F$17="",IF('Inputs and Results'!$E$17=Calculations!B17,'Inputs and Results'!$H$17,IF((Calculations!B17/'Inputs and Results'!$E$17)=INT(Calculations!B17/'Inputs and Results'!$E$17),'Inputs and Results'!$I$17,0)),(IF('Inputs and Results'!$F$17=A17,'Inputs and Results'!$H$17,(IF('Inputs and Results'!$E$17=0,0,(IF(((A17)-'Inputs and Results'!$F$17)/('Inputs and Results'!$E$17)=INT(((A17)-'Inputs and Results'!$F$17)/'Inputs and Results'!$E$17),'Inputs and Results'!$I$17,0)))))))))</f>
        <v>0</v>
      </c>
      <c r="Q17">
        <v>0</v>
      </c>
      <c r="R17">
        <f>IF(OR('Inputs and Results'!$F$19="NA",'Inputs and Results'!$F$19="N/A"),0,IF(AND('Inputs and Results'!$F$19="",'Inputs and Results'!$E$19=""),0,IF('Inputs and Results'!$F$19="",IF('Inputs and Results'!$E$19=Calculations!B17,'Inputs and Results'!$H$19,IF((Calculations!B17/'Inputs and Results'!$E$19)=INT(Calculations!B17/'Inputs and Results'!$E$19),'Inputs and Results'!$I$19,0)),(IF('Inputs and Results'!$F$19=A17,'Inputs and Results'!$H$19,(IF('Inputs and Results'!$E$19=0,0,(IF(((A17)-'Inputs and Results'!$F$19)/('Inputs and Results'!$E$19)=INT(((A17)-'Inputs and Results'!$F$19)/'Inputs and Results'!$E$19),'Inputs and Results'!$I$19,0)))))))))</f>
        <v>0</v>
      </c>
      <c r="S17">
        <f>IF(OR('Inputs and Results'!$F$20="NA",'Inputs and Results'!$F$20="N/A"),0,IF(AND('Inputs and Results'!$F$20="",'Inputs and Results'!$E$20=""),0,IF('Inputs and Results'!$F$20="",IF('Inputs and Results'!$E$20=Calculations!B17,'Inputs and Results'!$H$20,IF((Calculations!B17/'Inputs and Results'!$E$20)=INT(Calculations!B17/'Inputs and Results'!$E$20),'Inputs and Results'!$I$20,0)),(IF('Inputs and Results'!$F$20=A17,'Inputs and Results'!$H$20,(IF('Inputs and Results'!$E$20=0,0,(IF(((A17)-'Inputs and Results'!$F$20)/('Inputs and Results'!$E$20)=INT(((A17)-'Inputs and Results'!$F$20)/'Inputs and Results'!$E$20),'Inputs and Results'!$I$20,0)))))))))</f>
        <v>0</v>
      </c>
      <c r="T17">
        <f>IF(OR('Inputs and Results'!$F$21="NA",'Inputs and Results'!$F$21="N/A"),0,IF(AND('Inputs and Results'!$F$21="",'Inputs and Results'!$E$21=""),0,IF('Inputs and Results'!$F$21="",IF('Inputs and Results'!$E$21=Calculations!B17,'Inputs and Results'!$H$21,IF((Calculations!B17/'Inputs and Results'!$E$21)=INT(Calculations!B17/'Inputs and Results'!$E$21),'Inputs and Results'!$I$21,0)),(IF('Inputs and Results'!$F$21=A17,'Inputs and Results'!$H$21,(IF('Inputs and Results'!$E$21=0,0,(IF(((A17)-'Inputs and Results'!$F$21)/('Inputs and Results'!$E$21)=INT(((A17)-'Inputs and Results'!$F$21)/'Inputs and Results'!$E$21),'Inputs and Results'!$I$21,0)))))))))</f>
        <v>0</v>
      </c>
      <c r="U17">
        <f>IF(OR('Inputs and Results'!$F$22="NA",'Inputs and Results'!$F$22="N/A"),0,IF(AND('Inputs and Results'!$F$22="",'Inputs and Results'!$E$22=""),0,IF('Inputs and Results'!$F$22="",IF('Inputs and Results'!$E$22=Calculations!B17,'Inputs and Results'!$H$22,IF((Calculations!B17/'Inputs and Results'!$E$22)=INT(Calculations!B17/'Inputs and Results'!$E$22),'Inputs and Results'!$I$22,0)),(IF('Inputs and Results'!$F$22=A17,'Inputs and Results'!$H$22,(IF('Inputs and Results'!$E$22=0,0,(IF(((A17)-'Inputs and Results'!$F$22)/('Inputs and Results'!$E$22)=INT(((A17)-'Inputs and Results'!$F$22)/'Inputs and Results'!$E$22),'Inputs and Results'!$I$22,0)))))))))</f>
        <v>0</v>
      </c>
      <c r="V17">
        <f>IF(OR('Inputs and Results'!$F$23="NA",'Inputs and Results'!$F$23="N/A"),0,IF(AND('Inputs and Results'!$F$23="",'Inputs and Results'!$E$23=""),0,IF('Inputs and Results'!$F$23="",IF('Inputs and Results'!$E$23=Calculations!B17,'Inputs and Results'!#REF!,IF((Calculations!B17/'Inputs and Results'!$E$23)=INT(Calculations!B17/'Inputs and Results'!$E$23),'Inputs and Results'!#REF!,0)),(IF('Inputs and Results'!$F$23=A17,'Inputs and Results'!#REF!,(IF('Inputs and Results'!$E$23=0,0,(IF(((A17)-'Inputs and Results'!$F$23)/('Inputs and Results'!$E$23)=INT(((A17)-'Inputs and Results'!$F$23)/'Inputs and Results'!$E$23),'Inputs and Results'!#REF!,0)))))))))</f>
        <v>0</v>
      </c>
      <c r="W17">
        <f>IF(OR('Inputs and Results'!$F$24="NA",'Inputs and Results'!$F$24="N/A"),0,IF(AND('Inputs and Results'!$F$24="",'Inputs and Results'!$E$24=""),0,IF('Inputs and Results'!$F$24="",IF('Inputs and Results'!$E$24=Calculations!B17,'Inputs and Results'!$H$24,IF((Calculations!B17/'Inputs and Results'!$E$24)=INT(Calculations!B17/'Inputs and Results'!$E$24),'Inputs and Results'!$I$24,0)),(IF('Inputs and Results'!$F$24=A17,'Inputs and Results'!$H$24,(IF('Inputs and Results'!$E$24=0,0,(IF(((A17)-'Inputs and Results'!$F$24)/('Inputs and Results'!$E$24)=INT(((A17)-'Inputs and Results'!$F$24)/'Inputs and Results'!$E$24),'Inputs and Results'!$I$24,0)))))))))</f>
        <v>0</v>
      </c>
      <c r="X17">
        <f>IF(OR('Inputs and Results'!$F$25="NA",'Inputs and Results'!$F$25="N/A"),0,IF(AND('Inputs and Results'!$F$25="",'Inputs and Results'!$E$25=""),0,IF('Inputs and Results'!$F$25="",IF('Inputs and Results'!$E$25=Calculations!B17,'Inputs and Results'!$H$25,IF((Calculations!B17/'Inputs and Results'!$E$25)=INT(Calculations!B17/'Inputs and Results'!$E$25),'Inputs and Results'!$I$25,0)),(IF('Inputs and Results'!$F$25=A17,'Inputs and Results'!$H$25,(IF('Inputs and Results'!$E$25=0,0,(IF(((A17)-'Inputs and Results'!$F$25)/('Inputs and Results'!$E$25)=INT(((A17)-'Inputs and Results'!$F$25)/'Inputs and Results'!$E$25),'Inputs and Results'!$I$25,0)))))))))</f>
        <v>0</v>
      </c>
      <c r="Y17">
        <f>IF(OR('Inputs and Results'!$F$26="NA",'Inputs and Results'!$F$26="N/A"),0,IF(AND('Inputs and Results'!$F$26="",'Inputs and Results'!$E$26=""),0,IF('Inputs and Results'!$F$26="",IF('Inputs and Results'!$E$26=Calculations!B17,'Inputs and Results'!$H$26,IF((Calculations!B17/'Inputs and Results'!$E$26)=INT(Calculations!B17/'Inputs and Results'!$E$26),'Inputs and Results'!$I$26,0)),(IF('Inputs and Results'!$F$26=A17,'Inputs and Results'!$H$26,(IF('Inputs and Results'!$E$26=0,0,(IF(((A17)-'Inputs and Results'!$F$26)/('Inputs and Results'!$E$26)=INT(((A17)-'Inputs and Results'!$F$26)/'Inputs and Results'!$E$26),'Inputs and Results'!$I$26,0)))))))))</f>
        <v>0</v>
      </c>
      <c r="Z17">
        <f>IF(OR('Inputs and Results'!$F$27="NA",'Inputs and Results'!$F$27="N/A"),0,IF(AND('Inputs and Results'!$F$27="",'Inputs and Results'!$E$27=""),0,IF('Inputs and Results'!$F$27="",IF('Inputs and Results'!$E$27=Calculations!B17,'Inputs and Results'!$H$27,IF((Calculations!B17/'Inputs and Results'!$E$27)=INT(Calculations!B17/'Inputs and Results'!$E$27),'Inputs and Results'!$I$27,0)),(IF('Inputs and Results'!$F$27=A17,'Inputs and Results'!$H$27,(IF('Inputs and Results'!$E$27=0,0,(IF(((A17)-'Inputs and Results'!$F$27)/('Inputs and Results'!$E$27)=INT(((A17)-'Inputs and Results'!$F$27)/'Inputs and Results'!$E$27),'Inputs and Results'!$I$27,0)))))))))</f>
        <v>0</v>
      </c>
      <c r="AA17">
        <f>IF(OR('Inputs and Results'!$F$28="NA",'Inputs and Results'!$F$28="N/A"),0,IF(AND('Inputs and Results'!$F$28="",'Inputs and Results'!$E$28=""),0,IF('Inputs and Results'!$F$28="",IF('Inputs and Results'!$E$28=Calculations!B17,'Inputs and Results'!$H$28,IF((Calculations!B17/'Inputs and Results'!$E$28)=INT(Calculations!B17/'Inputs and Results'!$E$28),'Inputs and Results'!$I$28,0)),(IF('Inputs and Results'!$F$28=A17,'Inputs and Results'!$H$28,(IF('Inputs and Results'!$E$28=0,0,(IF(((A17)-'Inputs and Results'!$F$28)/('Inputs and Results'!$E$28)=INT(((A17)-'Inputs and Results'!$F$28)/'Inputs and Results'!$E$28),'Inputs and Results'!$I$28,0)))))))))</f>
        <v>0</v>
      </c>
      <c r="AB17">
        <f>IF(OR('Inputs and Results'!$F$29="NA",'Inputs and Results'!$F$29="N/A"),0,IF(AND('Inputs and Results'!$F$29="",'Inputs and Results'!$E$29=""),0,IF('Inputs and Results'!$F$29="",IF('Inputs and Results'!$E$29=Calculations!B17,'Inputs and Results'!$H$29,IF((Calculations!B17/'Inputs and Results'!$E$29)=INT(Calculations!B17/'Inputs and Results'!$E$29),'Inputs and Results'!$I$29,0)),(IF('Inputs and Results'!$F$29=A17,'Inputs and Results'!$H$29,(IF('Inputs and Results'!$E$29=0,0,(IF(((A17)-'Inputs and Results'!$F$29)/('Inputs and Results'!$E$29)=INT(((A17)-'Inputs and Results'!$F$29)/'Inputs and Results'!$E$29),'Inputs and Results'!$I$29,0)))))))))</f>
        <v>0</v>
      </c>
      <c r="AC17">
        <f>IF(OR('Inputs and Results'!$F$30="NA",'Inputs and Results'!$F$30="N/A"),0,IF(AND('Inputs and Results'!$F$30="",'Inputs and Results'!$E$30=""),0,IF('Inputs and Results'!$F$30="",IF('Inputs and Results'!$E$30=Calculations!B17,'Inputs and Results'!$H$30,IF((Calculations!B17/'Inputs and Results'!$E$30)=INT(Calculations!B17/'Inputs and Results'!$E$30),'Inputs and Results'!$I$30,0)),(IF('Inputs and Results'!$F$30=A17,'Inputs and Results'!$H$30,(IF('Inputs and Results'!$E$30=0,0,(IF(((A17)-'Inputs and Results'!$F$30)/('Inputs and Results'!$E$30)=INT(((A17)-'Inputs and Results'!$F$30)/'Inputs and Results'!$E$30),'Inputs and Results'!$I$30,0)))))))))</f>
        <v>0</v>
      </c>
      <c r="AD17">
        <f>IF(OR('Inputs and Results'!$F$31="NA",'Inputs and Results'!$F$31="N/A"),0,IF(AND('Inputs and Results'!$F$31="",'Inputs and Results'!$E$31=""),0,IF('Inputs and Results'!$F$31="",IF('Inputs and Results'!$E$31=Calculations!B17,'Inputs and Results'!$H$31,IF((Calculations!B17/'Inputs and Results'!$E$31)=INT(Calculations!B17/'Inputs and Results'!$E$31),'Inputs and Results'!$I$31,0)),(IF('Inputs and Results'!$F$31=A17,'Inputs and Results'!$H$31,(IF('Inputs and Results'!$E$31=0,0,(IF(((A17)-'Inputs and Results'!$F$31)/('Inputs and Results'!$E$31)=INT(((A17)-'Inputs and Results'!$F$31)/'Inputs and Results'!$E$31),'Inputs and Results'!$I$31,0)))))))))</f>
        <v>0</v>
      </c>
      <c r="AE17">
        <f>IF(OR('Inputs and Results'!$F$32="NA",'Inputs and Results'!$F$32="N/A"),0,IF(AND('Inputs and Results'!$F$32="",'Inputs and Results'!$E$32=""),0,IF('Inputs and Results'!$F$32="",IF('Inputs and Results'!$E$32=Calculations!B17,'Inputs and Results'!$H$32,IF((Calculations!B17/'Inputs and Results'!$E$32)=INT(Calculations!B17/'Inputs and Results'!$E$32),'Inputs and Results'!$I$32,0)),(IF('Inputs and Results'!$F$32=A17,'Inputs and Results'!$H$32,(IF('Inputs and Results'!$E$32=0,0,(IF(((A17)-'Inputs and Results'!$F$32)/('Inputs and Results'!$E$32)=INT(((A17)-'Inputs and Results'!$F$32)/'Inputs and Results'!$E$32),'Inputs and Results'!$I$32,0)))))))))</f>
        <v>0</v>
      </c>
      <c r="AH17">
        <f>C17*Lists!$B$15</f>
        <v>0</v>
      </c>
      <c r="AI17">
        <f>D17*Lists!$B$15</f>
        <v>0</v>
      </c>
      <c r="AJ17">
        <f>E17*Lists!$B$15</f>
        <v>0</v>
      </c>
      <c r="AK17">
        <f>F17*Lists!$B$15</f>
        <v>0</v>
      </c>
      <c r="AL17">
        <f>G17*Lists!$B$15</f>
        <v>0</v>
      </c>
      <c r="AM17">
        <f>H17*Lists!$B$15</f>
        <v>0</v>
      </c>
      <c r="AN17">
        <f>I17*Lists!$B$15</f>
        <v>0</v>
      </c>
      <c r="AO17">
        <f>J17*Lists!$B$15</f>
        <v>0</v>
      </c>
      <c r="AP17">
        <f>K17*Lists!$B$15</f>
        <v>0</v>
      </c>
      <c r="AQ17">
        <f>L17*Lists!$B$15</f>
        <v>0</v>
      </c>
      <c r="AR17">
        <f>M17*Lists!$B$15</f>
        <v>0</v>
      </c>
      <c r="AS17">
        <f>N17*Lists!$B$15</f>
        <v>0</v>
      </c>
      <c r="AT17">
        <f>O17*Lists!$B$15</f>
        <v>0</v>
      </c>
      <c r="AU17">
        <f>P17*Lists!$B$15</f>
        <v>0</v>
      </c>
      <c r="AV17">
        <f>Q17*Lists!$B$15</f>
        <v>0</v>
      </c>
      <c r="AW17">
        <f>R17*Lists!$B$15</f>
        <v>0</v>
      </c>
      <c r="AX17">
        <f>S17*Lists!$B$15</f>
        <v>0</v>
      </c>
      <c r="AY17">
        <f>T17*Lists!$B$15</f>
        <v>0</v>
      </c>
      <c r="AZ17">
        <f>U17*Lists!$B$15</f>
        <v>0</v>
      </c>
      <c r="BA17">
        <f>V17*Lists!$B$15</f>
        <v>0</v>
      </c>
      <c r="BB17">
        <f>W17*Lists!$B$15</f>
        <v>0</v>
      </c>
      <c r="BC17">
        <f>X17*Lists!$B$15</f>
        <v>0</v>
      </c>
      <c r="BD17">
        <f>Y17*Lists!$B$15</f>
        <v>0</v>
      </c>
      <c r="BE17">
        <f>Z17*Lists!$B$15</f>
        <v>0</v>
      </c>
      <c r="BF17">
        <f>AA17*Lists!$B$15</f>
        <v>0</v>
      </c>
      <c r="BG17">
        <f>AB17*Lists!$B$15</f>
        <v>0</v>
      </c>
      <c r="BH17">
        <f>AC17*Lists!$B$15</f>
        <v>0</v>
      </c>
      <c r="BI17">
        <f>AD17*Lists!$B$15</f>
        <v>0</v>
      </c>
      <c r="BJ17">
        <f>AE17*Lists!$B$15</f>
        <v>0</v>
      </c>
      <c r="BK17">
        <f>AF17*Lists!$B$15</f>
        <v>0</v>
      </c>
    </row>
    <row r="18" spans="1:63">
      <c r="A18">
        <f t="shared" si="0"/>
        <v>2026</v>
      </c>
      <c r="B18">
        <v>15</v>
      </c>
      <c r="C18">
        <f>IF(OR('Inputs and Results'!$F$4="NA",'Inputs and Results'!$F$4="N/A"),0,IF(AND('Inputs and Results'!$F$4="",'Inputs and Results'!$E$4=""),0,IF('Inputs and Results'!$F$4="",IF('Inputs and Results'!$E$4=Calculations!B18,'Inputs and Results'!$H$4,IF((Calculations!B18/'Inputs and Results'!$E$4)=INT(Calculations!B18/'Inputs and Results'!$E$4),'Inputs and Results'!$I$4,0)),(IF('Inputs and Results'!$F$4=A18,'Inputs and Results'!$H$4,(IF('Inputs and Results'!$E$4=0,0,(IF(((A18)-'Inputs and Results'!$F$4)/('Inputs and Results'!$E$4)=INT(((A18)-'Inputs and Results'!$F$4)/'Inputs and Results'!$E$4),'Inputs and Results'!$I$4,0)))))))))</f>
        <v>0</v>
      </c>
      <c r="D18">
        <f>IF(OR('Inputs and Results'!$F$5="NA",'Inputs and Results'!$F$5="N/A"),0,IF(AND('Inputs and Results'!$F$5="",'Inputs and Results'!$E$5=""),0,IF('Inputs and Results'!$F$5="",IF('Inputs and Results'!$E$5=Calculations!B18,'Inputs and Results'!$H$5,IF((Calculations!B18/'Inputs and Results'!$E$5)=INT(Calculations!B18/'Inputs and Results'!$E$5),'Inputs and Results'!$I$5,0)),(IF('Inputs and Results'!$F$5=A18,'Inputs and Results'!$H$5,(IF('Inputs and Results'!$E$5=0,0,(IF(((A18)-'Inputs and Results'!$F$5)/('Inputs and Results'!$E$5)=INT(((A18)-'Inputs and Results'!$F$5)/'Inputs and Results'!$E$5),'Inputs and Results'!$I$5,0)))))))))</f>
        <v>0</v>
      </c>
      <c r="E18">
        <f>IF(OR('Inputs and Results'!$F$6="NA",'Inputs and Results'!$F$6="N/A"),0,IF(AND('Inputs and Results'!$F$6="",'Inputs and Results'!$E$6=""),0,IF('Inputs and Results'!$F$6="",IF('Inputs and Results'!$E$6=Calculations!B18,'Inputs and Results'!$H$6,IF((Calculations!B18/'Inputs and Results'!$E$6)=INT(Calculations!B18/'Inputs and Results'!$E$6),'Inputs and Results'!$I$6,0)),(IF('Inputs and Results'!$F$6=A18,'Inputs and Results'!$H$6,(IF('Inputs and Results'!$E$6=0,0,(IF(((A18)-'Inputs and Results'!$F$6)/('Inputs and Results'!$E$6)=INT(((A18)-'Inputs and Results'!$F$6)/'Inputs and Results'!$E$6),'Inputs and Results'!$I$6,0)))))))))</f>
        <v>0</v>
      </c>
      <c r="F18">
        <f>IF(OR('Inputs and Results'!$F$7="NA",'Inputs and Results'!$F$7="N/A"),0,IF(AND('Inputs and Results'!$F$7="",'Inputs and Results'!$E$7=""),0,IF('Inputs and Results'!$F$7="",IF('Inputs and Results'!$E$7=Calculations!B18,'Inputs and Results'!$H$7,IF((Calculations!B18/'Inputs and Results'!$E$7)=INT(Calculations!B18/'Inputs and Results'!$E$7),'Inputs and Results'!$I$7,0)),(IF('Inputs and Results'!$F$7=A18,'Inputs and Results'!$H$7,(IF('Inputs and Results'!$E$7=0,0,(IF(((A18)-'Inputs and Results'!$F$7)/('Inputs and Results'!$E$7)=INT(((A18)-'Inputs and Results'!$F$7)/'Inputs and Results'!$E$7),'Inputs and Results'!$I$7,0)))))))))</f>
        <v>0</v>
      </c>
      <c r="G18">
        <f>IF(OR('Inputs and Results'!$F$8="NA",'Inputs and Results'!$F$8="N/A"),0,IF(AND('Inputs and Results'!$F$8="",'Inputs and Results'!$E$8=""),0,IF('Inputs and Results'!$F$8="",IF('Inputs and Results'!$E$8=Calculations!B18,'Inputs and Results'!$H$8,IF((Calculations!B18/'Inputs and Results'!$E$8)=INT(Calculations!B18/'Inputs and Results'!$E$8),'Inputs and Results'!$I$8,0)),(IF('Inputs and Results'!$F$8=A18,'Inputs and Results'!$H$8,(IF('Inputs and Results'!$E$8=0,0,(IF(((A18)-'Inputs and Results'!$F$8)/('Inputs and Results'!$E$8)=INT(((A18)-'Inputs and Results'!$F$8)/'Inputs and Results'!$E$8),'Inputs and Results'!$I$8,0)))))))))</f>
        <v>0</v>
      </c>
      <c r="H18">
        <f>IF(OR('Inputs and Results'!$F$9="NA",'Inputs and Results'!$F$9="N/A"),0,IF(AND('Inputs and Results'!$F$9="",'Inputs and Results'!$E$9=""),0,IF('Inputs and Results'!$F$9="",IF('Inputs and Results'!$E$9=Calculations!B18,'Inputs and Results'!$H$9,IF((Calculations!B18/'Inputs and Results'!$E$9)=INT(Calculations!B18/'Inputs and Results'!$E$9),'Inputs and Results'!$I$9,0)),(IF('Inputs and Results'!$F$9=A18,'Inputs and Results'!$H$9,(IF('Inputs and Results'!$E$9=0,0,(IF(((A18)-'Inputs and Results'!$F$9)/('Inputs and Results'!$E$9)=INT(((A18)-'Inputs and Results'!$F$9)/'Inputs and Results'!$E$9),'Inputs and Results'!$I$9,0)))))))))</f>
        <v>0</v>
      </c>
      <c r="I18">
        <f>IF(OR('Inputs and Results'!$F$10="NA",'Inputs and Results'!$F$10="N/A"),0,IF(AND('Inputs and Results'!$F$10="",'Inputs and Results'!$E$10=""),0,IF('Inputs and Results'!$F$10="",IF('Inputs and Results'!$E$10=Calculations!B18,'Inputs and Results'!$H$10,IF((Calculations!B18/'Inputs and Results'!$E$10)=INT(Calculations!B18/'Inputs and Results'!$E$10),'Inputs and Results'!$I$10,0)),(IF('Inputs and Results'!$F$10=A18,'Inputs and Results'!$H$10,(IF('Inputs and Results'!$E$10=0,0,(IF(((A18)-'Inputs and Results'!$F$10)/('Inputs and Results'!$E$10)=INT(((A18)-'Inputs and Results'!$F$10)/'Inputs and Results'!$E$10),'Inputs and Results'!$I$10,0)))))))))</f>
        <v>600000</v>
      </c>
      <c r="J18">
        <f>IF(OR('Inputs and Results'!$F$11="NA",'Inputs and Results'!$F$11="N/A"),0,IF(AND('Inputs and Results'!$F$11="",'Inputs and Results'!$E$11=""),0,IF('Inputs and Results'!$F$11="",IF('Inputs and Results'!$E$11=Calculations!B18,'Inputs and Results'!$H$11,IF((Calculations!B18/'Inputs and Results'!$E$11)=INT(Calculations!B18/'Inputs and Results'!$E$11),'Inputs and Results'!$I$11,0)),(IF('Inputs and Results'!$F$11=A18,'Inputs and Results'!$H$11,(IF('Inputs and Results'!$E$11=0,0,(IF(((A18)-'Inputs and Results'!$F$11)/('Inputs and Results'!$E$11)=INT(((A18)-'Inputs and Results'!$F$11)/'Inputs and Results'!$E$11),'Inputs and Results'!$I$11,0)))))))))</f>
        <v>0</v>
      </c>
      <c r="K18">
        <f>IF(OR('Inputs and Results'!$F$12="NA",'Inputs and Results'!$F$12="N/A"),0,IF(AND('Inputs and Results'!$F$12="",'Inputs and Results'!$E$12=""),0,IF('Inputs and Results'!$F$12="",IF('Inputs and Results'!$E$12=Calculations!B18,'Inputs and Results'!$H$12,IF((Calculations!B18/'Inputs and Results'!$E$12)=INT(Calculations!B18/'Inputs and Results'!$E$12),'Inputs and Results'!$I$12,0)),(IF('Inputs and Results'!$F$12=A18,'Inputs and Results'!$H$12,(IF('Inputs and Results'!$E$12=0,0,(IF(((A18)-'Inputs and Results'!$F$12)/('Inputs and Results'!$E$12)=INT(((A18)-'Inputs and Results'!$F$12)/'Inputs and Results'!$E$12),'Inputs and Results'!$I$12,0)))))))))</f>
        <v>0</v>
      </c>
      <c r="L18">
        <f>IF(OR('Inputs and Results'!$F$13="NA",'Inputs and Results'!$F$13="N/A"),0,IF(AND('Inputs and Results'!$F$13="",'Inputs and Results'!$E$13=""),0,IF('Inputs and Results'!$F$13="",IF('Inputs and Results'!$E$13=Calculations!B18,'Inputs and Results'!$H$13,IF((Calculations!B18/'Inputs and Results'!$E$13)=INT(Calculations!B18/'Inputs and Results'!$E$13),'Inputs and Results'!$I$13,0)),(IF('Inputs and Results'!$F$13=A18,'Inputs and Results'!$H$13,(IF('Inputs and Results'!$E$13=0,0,(IF(((A18)-'Inputs and Results'!$F$13)/('Inputs and Results'!$E$13)=INT(((A18)-'Inputs and Results'!$F$13)/'Inputs and Results'!$E$13),'Inputs and Results'!$I$13,0)))))))))</f>
        <v>0</v>
      </c>
      <c r="M18">
        <f>IF(OR('Inputs and Results'!$F$14="NA",'Inputs and Results'!$F$14="N/A"),0,IF(AND('Inputs and Results'!$F$14="",'Inputs and Results'!$E$14=""),0,IF('Inputs and Results'!$F$14="",IF('Inputs and Results'!$E$14=Calculations!B18,'Inputs and Results'!$H$14,IF((Calculations!B18/'Inputs and Results'!$E$14)=INT(Calculations!B18/'Inputs and Results'!$E$14),'Inputs and Results'!$I$14,0)),(IF('Inputs and Results'!$F$14=A18,'Inputs and Results'!$H$14,(IF('Inputs and Results'!$E$14=0,0,(IF(((A18)-'Inputs and Results'!$F$14)/('Inputs and Results'!$E$14)=INT(((A18)-'Inputs and Results'!$F$14)/'Inputs and Results'!$E$14),'Inputs and Results'!$I$14,0)))))))))</f>
        <v>0</v>
      </c>
      <c r="N18">
        <f>IF(OR('Inputs and Results'!$F$15="NA",'Inputs and Results'!$F$15="N/A"),0,IF(AND('Inputs and Results'!$F$15="",'Inputs and Results'!$E$15=""),0,IF('Inputs and Results'!$F$15="",IF('Inputs and Results'!$E$15=Calculations!B18,'Inputs and Results'!$H$15,IF((Calculations!B18/'Inputs and Results'!$E$15)=INT(Calculations!B18/'Inputs and Results'!$E$15),'Inputs and Results'!$I$15,0)),(IF('Inputs and Results'!$F$15=A18,'Inputs and Results'!$H$15,(IF('Inputs and Results'!$E$15=0,0,(IF(((A18)-'Inputs and Results'!$F$15)/('Inputs and Results'!$E$15)=INT(((A18)-'Inputs and Results'!$F$15)/'Inputs and Results'!$E$15),'Inputs and Results'!$I$15,0)))))))))</f>
        <v>0</v>
      </c>
      <c r="O18">
        <f>IF(OR('Inputs and Results'!$F$16="NA",'Inputs and Results'!$F$16="N/A"),0,IF(AND('Inputs and Results'!$F$16="",'Inputs and Results'!$E$16=""),0,IF('Inputs and Results'!$F$16="",IF('Inputs and Results'!$E$16=Calculations!B18,'Inputs and Results'!$H$16,IF((Calculations!B18/'Inputs and Results'!$E$16)=INT(Calculations!B18/'Inputs and Results'!$E$16),'Inputs and Results'!$I$16,0)),(IF('Inputs and Results'!$F$16=A18,'Inputs and Results'!$H$16,(IF('Inputs and Results'!$E$16=0,0,(IF(((A18)-'Inputs and Results'!$F$16)/('Inputs and Results'!$E$16)=INT(((A18)-'Inputs and Results'!$F$16)/'Inputs and Results'!$E$16),'Inputs and Results'!$I$16,0)))))))))</f>
        <v>0</v>
      </c>
      <c r="P18">
        <f>IF(OR('Inputs and Results'!$F$17="NA",'Inputs and Results'!$F$17="N/A"),0,IF(AND('Inputs and Results'!$F$17="",'Inputs and Results'!$E$17=""),0,IF('Inputs and Results'!$F$17="",IF('Inputs and Results'!$E$17=Calculations!B18,'Inputs and Results'!$H$17,IF((Calculations!B18/'Inputs and Results'!$E$17)=INT(Calculations!B18/'Inputs and Results'!$E$17),'Inputs and Results'!$I$17,0)),(IF('Inputs and Results'!$F$17=A18,'Inputs and Results'!$H$17,(IF('Inputs and Results'!$E$17=0,0,(IF(((A18)-'Inputs and Results'!$F$17)/('Inputs and Results'!$E$17)=INT(((A18)-'Inputs and Results'!$F$17)/'Inputs and Results'!$E$17),'Inputs and Results'!$I$17,0)))))))))</f>
        <v>0</v>
      </c>
      <c r="Q18">
        <f>IF(OR('Inputs and Results'!$F$18="NA",'Inputs and Results'!$F$18="N/A"),0,IF(AND('Inputs and Results'!$F$18="",'Inputs and Results'!$E$18=""),0,IF('Inputs and Results'!$F$18="",IF('Inputs and Results'!$E$18=Calculations!B18,'Inputs and Results'!$H$18,IF((Calculations!B18/'Inputs and Results'!$E$18)=INT(Calculations!B18/'Inputs and Results'!$E$18),'Inputs and Results'!$I$18,0)),(IF('Inputs and Results'!$F$18=A18,'Inputs and Results'!$H$18,(IF('Inputs and Results'!$E$18=0,0,(IF(((A18)-'Inputs and Results'!$F$18)/('Inputs and Results'!$E$18)=INT(((A18)-'Inputs and Results'!$F$18)/'Inputs and Results'!$E$18),'Inputs and Results'!$I$18,0)))))))))</f>
        <v>0</v>
      </c>
      <c r="R18">
        <f>IF(OR('Inputs and Results'!$F$19="NA",'Inputs and Results'!$F$19="N/A"),0,IF(AND('Inputs and Results'!$F$19="",'Inputs and Results'!$E$19=""),0,IF('Inputs and Results'!$F$19="",IF('Inputs and Results'!$E$19=Calculations!B18,'Inputs and Results'!$H$19,IF((Calculations!B18/'Inputs and Results'!$E$19)=INT(Calculations!B18/'Inputs and Results'!$E$19),'Inputs and Results'!$I$19,0)),(IF('Inputs and Results'!$F$19=A18,'Inputs and Results'!$H$19,(IF('Inputs and Results'!$E$19=0,0,(IF(((A18)-'Inputs and Results'!$F$19)/('Inputs and Results'!$E$19)=INT(((A18)-'Inputs and Results'!$F$19)/'Inputs and Results'!$E$19),'Inputs and Results'!$I$19,0)))))))))</f>
        <v>0</v>
      </c>
      <c r="S18">
        <f>IF(OR('Inputs and Results'!$F$20="NA",'Inputs and Results'!$F$20="N/A"),0,IF(AND('Inputs and Results'!$F$20="",'Inputs and Results'!$E$20=""),0,IF('Inputs and Results'!$F$20="",IF('Inputs and Results'!$E$20=Calculations!B18,'Inputs and Results'!$H$20,IF((Calculations!B18/'Inputs and Results'!$E$20)=INT(Calculations!B18/'Inputs and Results'!$E$20),'Inputs and Results'!$I$20,0)),(IF('Inputs and Results'!$F$20=A18,'Inputs and Results'!$H$20,(IF('Inputs and Results'!$E$20=0,0,(IF(((A18)-'Inputs and Results'!$F$20)/('Inputs and Results'!$E$20)=INT(((A18)-'Inputs and Results'!$F$20)/'Inputs and Results'!$E$20),'Inputs and Results'!$I$20,0)))))))))</f>
        <v>0</v>
      </c>
      <c r="T18">
        <f>IF(OR('Inputs and Results'!$F$21="NA",'Inputs and Results'!$F$21="N/A"),0,IF(AND('Inputs and Results'!$F$21="",'Inputs and Results'!$E$21=""),0,IF('Inputs and Results'!$F$21="",IF('Inputs and Results'!$E$21=Calculations!B18,'Inputs and Results'!$H$21,IF((Calculations!B18/'Inputs and Results'!$E$21)=INT(Calculations!B18/'Inputs and Results'!$E$21),'Inputs and Results'!$I$21,0)),(IF('Inputs and Results'!$F$21=A18,'Inputs and Results'!$H$21,(IF('Inputs and Results'!$E$21=0,0,(IF(((A18)-'Inputs and Results'!$F$21)/('Inputs and Results'!$E$21)=INT(((A18)-'Inputs and Results'!$F$21)/'Inputs and Results'!$E$21),'Inputs and Results'!$I$21,0)))))))))</f>
        <v>0</v>
      </c>
      <c r="U18">
        <f>IF(OR('Inputs and Results'!$F$22="NA",'Inputs and Results'!$F$22="N/A"),0,IF(AND('Inputs and Results'!$F$22="",'Inputs and Results'!$E$22=""),0,IF('Inputs and Results'!$F$22="",IF('Inputs and Results'!$E$22=Calculations!B18,'Inputs and Results'!$H$22,IF((Calculations!B18/'Inputs and Results'!$E$22)=INT(Calculations!B18/'Inputs and Results'!$E$22),'Inputs and Results'!$I$22,0)),(IF('Inputs and Results'!$F$22=A18,'Inputs and Results'!$H$22,(IF('Inputs and Results'!$E$22=0,0,(IF(((A18)-'Inputs and Results'!$F$22)/('Inputs and Results'!$E$22)=INT(((A18)-'Inputs and Results'!$F$22)/'Inputs and Results'!$E$22),'Inputs and Results'!$I$22,0)))))))))</f>
        <v>0</v>
      </c>
      <c r="V18">
        <f>IF(OR('Inputs and Results'!$F$23="NA",'Inputs and Results'!$F$23="N/A"),0,IF(AND('Inputs and Results'!$F$23="",'Inputs and Results'!$E$23=""),0,IF('Inputs and Results'!$F$23="",IF('Inputs and Results'!$E$23=Calculations!B18,'Inputs and Results'!#REF!,IF((Calculations!B18/'Inputs and Results'!$E$23)=INT(Calculations!B18/'Inputs and Results'!$E$23),'Inputs and Results'!#REF!,0)),(IF('Inputs and Results'!$F$23=A18,'Inputs and Results'!#REF!,(IF('Inputs and Results'!$E$23=0,0,(IF(((A18)-'Inputs and Results'!$F$23)/('Inputs and Results'!$E$23)=INT(((A18)-'Inputs and Results'!$F$23)/'Inputs and Results'!$E$23),'Inputs and Results'!#REF!,0)))))))))</f>
        <v>0</v>
      </c>
      <c r="W18">
        <f>IF(OR('Inputs and Results'!$F$24="NA",'Inputs and Results'!$F$24="N/A"),0,IF(AND('Inputs and Results'!$F$24="",'Inputs and Results'!$E$24=""),0,IF('Inputs and Results'!$F$24="",IF('Inputs and Results'!$E$24=Calculations!B18,'Inputs and Results'!$H$24,IF((Calculations!B18/'Inputs and Results'!$E$24)=INT(Calculations!B18/'Inputs and Results'!$E$24),'Inputs and Results'!$I$24,0)),(IF('Inputs and Results'!$F$24=A18,'Inputs and Results'!$H$24,(IF('Inputs and Results'!$E$24=0,0,(IF(((A18)-'Inputs and Results'!$F$24)/('Inputs and Results'!$E$24)=INT(((A18)-'Inputs and Results'!$F$24)/'Inputs and Results'!$E$24),'Inputs and Results'!$I$24,0)))))))))</f>
        <v>0</v>
      </c>
      <c r="X18">
        <f>IF(OR('Inputs and Results'!$F$25="NA",'Inputs and Results'!$F$25="N/A"),0,IF(AND('Inputs and Results'!$F$25="",'Inputs and Results'!$E$25=""),0,IF('Inputs and Results'!$F$25="",IF('Inputs and Results'!$E$25=Calculations!B18,'Inputs and Results'!$H$25,IF((Calculations!B18/'Inputs and Results'!$E$25)=INT(Calculations!B18/'Inputs and Results'!$E$25),'Inputs and Results'!$I$25,0)),(IF('Inputs and Results'!$F$25=A18,'Inputs and Results'!$H$25,(IF('Inputs and Results'!$E$25=0,0,(IF(((A18)-'Inputs and Results'!$F$25)/('Inputs and Results'!$E$25)=INT(((A18)-'Inputs and Results'!$F$25)/'Inputs and Results'!$E$25),'Inputs and Results'!$I$25,0)))))))))</f>
        <v>0</v>
      </c>
      <c r="Y18">
        <f>IF(OR('Inputs and Results'!$F$26="NA",'Inputs and Results'!$F$26="N/A"),0,IF(AND('Inputs and Results'!$F$26="",'Inputs and Results'!$E$26=""),0,IF('Inputs and Results'!$F$26="",IF('Inputs and Results'!$E$26=Calculations!B18,'Inputs and Results'!$H$26,IF((Calculations!B18/'Inputs and Results'!$E$26)=INT(Calculations!B18/'Inputs and Results'!$E$26),'Inputs and Results'!$I$26,0)),(IF('Inputs and Results'!$F$26=A18,'Inputs and Results'!$H$26,(IF('Inputs and Results'!$E$26=0,0,(IF(((A18)-'Inputs and Results'!$F$26)/('Inputs and Results'!$E$26)=INT(((A18)-'Inputs and Results'!$F$26)/'Inputs and Results'!$E$26),'Inputs and Results'!$I$26,0)))))))))</f>
        <v>0</v>
      </c>
      <c r="Z18">
        <f>IF(OR('Inputs and Results'!$F$27="NA",'Inputs and Results'!$F$27="N/A"),0,IF(AND('Inputs and Results'!$F$27="",'Inputs and Results'!$E$27=""),0,IF('Inputs and Results'!$F$27="",IF('Inputs and Results'!$E$27=Calculations!B18,'Inputs and Results'!$H$27,IF((Calculations!B18/'Inputs and Results'!$E$27)=INT(Calculations!B18/'Inputs and Results'!$E$27),'Inputs and Results'!$I$27,0)),(IF('Inputs and Results'!$F$27=A18,'Inputs and Results'!$H$27,(IF('Inputs and Results'!$E$27=0,0,(IF(((A18)-'Inputs and Results'!$F$27)/('Inputs and Results'!$E$27)=INT(((A18)-'Inputs and Results'!$F$27)/'Inputs and Results'!$E$27),'Inputs and Results'!$I$27,0)))))))))</f>
        <v>0</v>
      </c>
      <c r="AA18">
        <f>IF(OR('Inputs and Results'!$F$28="NA",'Inputs and Results'!$F$28="N/A"),0,IF(AND('Inputs and Results'!$F$28="",'Inputs and Results'!$E$28=""),0,IF('Inputs and Results'!$F$28="",IF('Inputs and Results'!$E$28=Calculations!B18,'Inputs and Results'!$H$28,IF((Calculations!B18/'Inputs and Results'!$E$28)=INT(Calculations!B18/'Inputs and Results'!$E$28),'Inputs and Results'!$I$28,0)),(IF('Inputs and Results'!$F$28=A18,'Inputs and Results'!$H$28,(IF('Inputs and Results'!$E$28=0,0,(IF(((A18)-'Inputs and Results'!$F$28)/('Inputs and Results'!$E$28)=INT(((A18)-'Inputs and Results'!$F$28)/'Inputs and Results'!$E$28),'Inputs and Results'!$I$28,0)))))))))</f>
        <v>0</v>
      </c>
      <c r="AB18">
        <f>IF(OR('Inputs and Results'!$F$29="NA",'Inputs and Results'!$F$29="N/A"),0,IF(AND('Inputs and Results'!$F$29="",'Inputs and Results'!$E$29=""),0,IF('Inputs and Results'!$F$29="",IF('Inputs and Results'!$E$29=Calculations!B18,'Inputs and Results'!$H$29,IF((Calculations!B18/'Inputs and Results'!$E$29)=INT(Calculations!B18/'Inputs and Results'!$E$29),'Inputs and Results'!$I$29,0)),(IF('Inputs and Results'!$F$29=A18,'Inputs and Results'!$H$29,(IF('Inputs and Results'!$E$29=0,0,(IF(((A18)-'Inputs and Results'!$F$29)/('Inputs and Results'!$E$29)=INT(((A18)-'Inputs and Results'!$F$29)/'Inputs and Results'!$E$29),'Inputs and Results'!$I$29,0)))))))))</f>
        <v>0</v>
      </c>
      <c r="AC18">
        <f>IF(OR('Inputs and Results'!$F$30="NA",'Inputs and Results'!$F$30="N/A"),0,IF(AND('Inputs and Results'!$F$30="",'Inputs and Results'!$E$30=""),0,IF('Inputs and Results'!$F$30="",IF('Inputs and Results'!$E$30=Calculations!B18,'Inputs and Results'!$H$30,IF((Calculations!B18/'Inputs and Results'!$E$30)=INT(Calculations!B18/'Inputs and Results'!$E$30),'Inputs and Results'!$I$30,0)),(IF('Inputs and Results'!$F$30=A18,'Inputs and Results'!$H$30,(IF('Inputs and Results'!$E$30=0,0,(IF(((A18)-'Inputs and Results'!$F$30)/('Inputs and Results'!$E$30)=INT(((A18)-'Inputs and Results'!$F$30)/'Inputs and Results'!$E$30),'Inputs and Results'!$I$30,0)))))))))</f>
        <v>0</v>
      </c>
      <c r="AD18">
        <f>IF(OR('Inputs and Results'!$F$31="NA",'Inputs and Results'!$F$31="N/A"),0,IF(AND('Inputs and Results'!$F$31="",'Inputs and Results'!$E$31=""),0,IF('Inputs and Results'!$F$31="",IF('Inputs and Results'!$E$31=Calculations!B18,'Inputs and Results'!$H$31,IF((Calculations!B18/'Inputs and Results'!$E$31)=INT(Calculations!B18/'Inputs and Results'!$E$31),'Inputs and Results'!$I$31,0)),(IF('Inputs and Results'!$F$31=A18,'Inputs and Results'!$H$31,(IF('Inputs and Results'!$E$31=0,0,(IF(((A18)-'Inputs and Results'!$F$31)/('Inputs and Results'!$E$31)=INT(((A18)-'Inputs and Results'!$F$31)/'Inputs and Results'!$E$31),'Inputs and Results'!$I$31,0)))))))))</f>
        <v>0</v>
      </c>
      <c r="AE18">
        <f>IF(OR('Inputs and Results'!$F$32="NA",'Inputs and Results'!$F$32="N/A"),0,IF(AND('Inputs and Results'!$F$32="",'Inputs and Results'!$E$32=""),0,IF('Inputs and Results'!$F$32="",IF('Inputs and Results'!$E$32=Calculations!B18,'Inputs and Results'!$H$32,IF((Calculations!B18/'Inputs and Results'!$E$32)=INT(Calculations!B18/'Inputs and Results'!$E$32),'Inputs and Results'!$I$32,0)),(IF('Inputs and Results'!$F$32=A18,'Inputs and Results'!$H$32,(IF('Inputs and Results'!$E$32=0,0,(IF(((A18)-'Inputs and Results'!$F$32)/('Inputs and Results'!$E$32)=INT(((A18)-'Inputs and Results'!$F$32)/'Inputs and Results'!$E$32),'Inputs and Results'!$I$32,0)))))))))</f>
        <v>0</v>
      </c>
      <c r="AH18">
        <f>C18*Lists!$B$16</f>
        <v>0</v>
      </c>
      <c r="AI18">
        <f>D18*Lists!$B$16</f>
        <v>0</v>
      </c>
      <c r="AJ18">
        <f>E18*Lists!$B$16</f>
        <v>0</v>
      </c>
      <c r="AK18">
        <f>F18*Lists!$B$16</f>
        <v>0</v>
      </c>
      <c r="AL18">
        <f>G18*Lists!$B$16</f>
        <v>0</v>
      </c>
      <c r="AM18">
        <f>H18*Lists!$B$16</f>
        <v>0</v>
      </c>
      <c r="AN18">
        <f>I18*Lists!$B$16</f>
        <v>414279.33410339151</v>
      </c>
      <c r="AO18">
        <f>J18*Lists!$B$16</f>
        <v>0</v>
      </c>
      <c r="AP18">
        <f>K18*Lists!$B$16</f>
        <v>0</v>
      </c>
      <c r="AQ18">
        <f>L18*Lists!$B$16</f>
        <v>0</v>
      </c>
      <c r="AR18">
        <f>M18*Lists!$B$16</f>
        <v>0</v>
      </c>
      <c r="AS18">
        <f>N18*Lists!$B$16</f>
        <v>0</v>
      </c>
      <c r="AT18">
        <f>O18*Lists!$B$16</f>
        <v>0</v>
      </c>
      <c r="AU18">
        <f>P18*Lists!$B$16</f>
        <v>0</v>
      </c>
      <c r="AV18">
        <f>Q18*Lists!$B$16</f>
        <v>0</v>
      </c>
      <c r="AW18">
        <f>R18*Lists!$B$16</f>
        <v>0</v>
      </c>
      <c r="AX18">
        <f>S18*Lists!$B$16</f>
        <v>0</v>
      </c>
      <c r="AY18">
        <f>T18*Lists!$B$16</f>
        <v>0</v>
      </c>
      <c r="AZ18">
        <f>U18*Lists!$B$16</f>
        <v>0</v>
      </c>
      <c r="BA18">
        <f>V18*Lists!$B$16</f>
        <v>0</v>
      </c>
      <c r="BB18">
        <f>W18*Lists!$B$16</f>
        <v>0</v>
      </c>
      <c r="BC18">
        <f>X18*Lists!$B$16</f>
        <v>0</v>
      </c>
      <c r="BD18">
        <f>Y18*Lists!$B$16</f>
        <v>0</v>
      </c>
      <c r="BE18">
        <f>Z18*Lists!$B$16</f>
        <v>0</v>
      </c>
      <c r="BF18">
        <f>AA18*Lists!$B$16</f>
        <v>0</v>
      </c>
      <c r="BG18">
        <f>AB18*Lists!$B$16</f>
        <v>0</v>
      </c>
      <c r="BH18">
        <f>AC18*Lists!$B$16</f>
        <v>0</v>
      </c>
      <c r="BI18">
        <f>AD18*Lists!$B$16</f>
        <v>0</v>
      </c>
      <c r="BJ18">
        <f>AE18*Lists!$B$16</f>
        <v>0</v>
      </c>
      <c r="BK18">
        <f>AF18*Lists!$B$16</f>
        <v>0</v>
      </c>
    </row>
    <row r="19" spans="1:63">
      <c r="A19">
        <f t="shared" si="0"/>
        <v>2027</v>
      </c>
      <c r="B19">
        <v>16</v>
      </c>
      <c r="C19">
        <f>IF(OR('Inputs and Results'!$F$4="NA",'Inputs and Results'!$F$4="N/A"),0,IF(AND('Inputs and Results'!$F$4="",'Inputs and Results'!$E$4=""),0,IF('Inputs and Results'!$F$4="",IF('Inputs and Results'!$E$4=Calculations!B19,'Inputs and Results'!$H$4,IF((Calculations!B19/'Inputs and Results'!$E$4)=INT(Calculations!B19/'Inputs and Results'!$E$4),'Inputs and Results'!$I$4,0)),(IF('Inputs and Results'!$F$4=A19,'Inputs and Results'!$H$4,(IF('Inputs and Results'!$E$4=0,0,(IF(((A19)-'Inputs and Results'!$F$4)/('Inputs and Results'!$E$4)=INT(((A19)-'Inputs and Results'!$F$4)/'Inputs and Results'!$E$4),'Inputs and Results'!$I$4,0)))))))))</f>
        <v>0</v>
      </c>
      <c r="D19">
        <f>IF(OR('Inputs and Results'!$F$5="NA",'Inputs and Results'!$F$5="N/A"),0,IF(AND('Inputs and Results'!$F$5="",'Inputs and Results'!$E$5=""),0,IF('Inputs and Results'!$F$5="",IF('Inputs and Results'!$E$5=Calculations!B19,'Inputs and Results'!$H$5,IF((Calculations!B19/'Inputs and Results'!$E$5)=INT(Calculations!B19/'Inputs and Results'!$E$5),'Inputs and Results'!$I$5,0)),(IF('Inputs and Results'!$F$5=A19,'Inputs and Results'!$H$5,(IF('Inputs and Results'!$E$5=0,0,(IF(((A19)-'Inputs and Results'!$F$5)/('Inputs and Results'!$E$5)=INT(((A19)-'Inputs and Results'!$F$5)/'Inputs and Results'!$E$5),'Inputs and Results'!$I$5,0)))))))))</f>
        <v>0</v>
      </c>
      <c r="E19">
        <f>IF(OR('Inputs and Results'!$F$6="NA",'Inputs and Results'!$F$6="N/A"),0,IF(AND('Inputs and Results'!$F$6="",'Inputs and Results'!$E$6=""),0,IF('Inputs and Results'!$F$6="",IF('Inputs and Results'!$E$6=Calculations!B19,'Inputs and Results'!$H$6,IF((Calculations!B19/'Inputs and Results'!$E$6)=INT(Calculations!B19/'Inputs and Results'!$E$6),'Inputs and Results'!$I$6,0)),(IF('Inputs and Results'!$F$6=A19,'Inputs and Results'!$H$6,(IF('Inputs and Results'!$E$6=0,0,(IF(((A19)-'Inputs and Results'!$F$6)/('Inputs and Results'!$E$6)=INT(((A19)-'Inputs and Results'!$F$6)/'Inputs and Results'!$E$6),'Inputs and Results'!$I$6,0)))))))))</f>
        <v>0</v>
      </c>
      <c r="F19">
        <f>IF(OR('Inputs and Results'!$F$7="NA",'Inputs and Results'!$F$7="N/A"),0,IF(AND('Inputs and Results'!$F$7="",'Inputs and Results'!$E$7=""),0,IF('Inputs and Results'!$F$7="",IF('Inputs and Results'!$E$7=Calculations!B19,'Inputs and Results'!$H$7,IF((Calculations!B19/'Inputs and Results'!$E$7)=INT(Calculations!B19/'Inputs and Results'!$E$7),'Inputs and Results'!$I$7,0)),(IF('Inputs and Results'!$F$7=A19,'Inputs and Results'!$H$7,(IF('Inputs and Results'!$E$7=0,0,(IF(((A19)-'Inputs and Results'!$F$7)/('Inputs and Results'!$E$7)=INT(((A19)-'Inputs and Results'!$F$7)/'Inputs and Results'!$E$7),'Inputs and Results'!$I$7,0)))))))))</f>
        <v>0</v>
      </c>
      <c r="G19">
        <f>IF(OR('Inputs and Results'!$F$8="NA",'Inputs and Results'!$F$8="N/A"),0,IF(AND('Inputs and Results'!$F$8="",'Inputs and Results'!$E$8=""),0,IF('Inputs and Results'!$F$8="",IF('Inputs and Results'!$E$8=Calculations!B19,'Inputs and Results'!$H$8,IF((Calculations!B19/'Inputs and Results'!$E$8)=INT(Calculations!B19/'Inputs and Results'!$E$8),'Inputs and Results'!$I$8,0)),(IF('Inputs and Results'!$F$8=A19,'Inputs and Results'!$H$8,(IF('Inputs and Results'!$E$8=0,0,(IF(((A19)-'Inputs and Results'!$F$8)/('Inputs and Results'!$E$8)=INT(((A19)-'Inputs and Results'!$F$8)/'Inputs and Results'!$E$8),'Inputs and Results'!$I$8,0)))))))))</f>
        <v>0</v>
      </c>
      <c r="H19">
        <f>IF(OR('Inputs and Results'!$F$9="NA",'Inputs and Results'!$F$9="N/A"),0,IF(AND('Inputs and Results'!$F$9="",'Inputs and Results'!$E$9=""),0,IF('Inputs and Results'!$F$9="",IF('Inputs and Results'!$E$9=Calculations!B19,'Inputs and Results'!$H$9,IF((Calculations!B19/'Inputs and Results'!$E$9)=INT(Calculations!B19/'Inputs and Results'!$E$9),'Inputs and Results'!$I$9,0)),(IF('Inputs and Results'!$F$9=A19,'Inputs and Results'!$H$9,(IF('Inputs and Results'!$E$9=0,0,(IF(((A19)-'Inputs and Results'!$F$9)/('Inputs and Results'!$E$9)=INT(((A19)-'Inputs and Results'!$F$9)/'Inputs and Results'!$E$9),'Inputs and Results'!$I$9,0)))))))))</f>
        <v>0</v>
      </c>
      <c r="I19">
        <f>IF(OR('Inputs and Results'!$F$10="NA",'Inputs and Results'!$F$10="N/A"),0,IF(AND('Inputs and Results'!$F$10="",'Inputs and Results'!$E$10=""),0,IF('Inputs and Results'!$F$10="",IF('Inputs and Results'!$E$10=Calculations!B19,'Inputs and Results'!$H$10,IF((Calculations!B19/'Inputs and Results'!$E$10)=INT(Calculations!B19/'Inputs and Results'!$E$10),'Inputs and Results'!$I$10,0)),(IF('Inputs and Results'!$F$10=A19,'Inputs and Results'!$H$10,(IF('Inputs and Results'!$E$10=0,0,(IF(((A19)-'Inputs and Results'!$F$10)/('Inputs and Results'!$E$10)=INT(((A19)-'Inputs and Results'!$F$10)/'Inputs and Results'!$E$10),'Inputs and Results'!$I$10,0)))))))))</f>
        <v>0</v>
      </c>
      <c r="J19">
        <f>IF(OR('Inputs and Results'!$F$11="NA",'Inputs and Results'!$F$11="N/A"),0,IF(AND('Inputs and Results'!$F$11="",'Inputs and Results'!$E$11=""),0,IF('Inputs and Results'!$F$11="",IF('Inputs and Results'!$E$11=Calculations!B19,'Inputs and Results'!$H$11,IF((Calculations!B19/'Inputs and Results'!$E$11)=INT(Calculations!B19/'Inputs and Results'!$E$11),'Inputs and Results'!$I$11,0)),(IF('Inputs and Results'!$F$11=A19,'Inputs and Results'!$H$11,(IF('Inputs and Results'!$E$11=0,0,(IF(((A19)-'Inputs and Results'!$F$11)/('Inputs and Results'!$E$11)=INT(((A19)-'Inputs and Results'!$F$11)/'Inputs and Results'!$E$11),'Inputs and Results'!$I$11,0)))))))))</f>
        <v>200000</v>
      </c>
      <c r="K19">
        <f>IF(OR('Inputs and Results'!$F$12="NA",'Inputs and Results'!$F$12="N/A"),0,IF(AND('Inputs and Results'!$F$12="",'Inputs and Results'!$E$12=""),0,IF('Inputs and Results'!$F$12="",IF('Inputs and Results'!$E$12=Calculations!B19,'Inputs and Results'!$H$12,IF((Calculations!B19/'Inputs and Results'!$E$12)=INT(Calculations!B19/'Inputs and Results'!$E$12),'Inputs and Results'!$I$12,0)),(IF('Inputs and Results'!$F$12=A19,'Inputs and Results'!$H$12,(IF('Inputs and Results'!$E$12=0,0,(IF(((A19)-'Inputs and Results'!$F$12)/('Inputs and Results'!$E$12)=INT(((A19)-'Inputs and Results'!$F$12)/'Inputs and Results'!$E$12),'Inputs and Results'!$I$12,0)))))))))</f>
        <v>0</v>
      </c>
      <c r="L19">
        <f>IF(OR('Inputs and Results'!$F$13="NA",'Inputs and Results'!$F$13="N/A"),0,IF(AND('Inputs and Results'!$F$13="",'Inputs and Results'!$E$13=""),0,IF('Inputs and Results'!$F$13="",IF('Inputs and Results'!$E$13=Calculations!B19,'Inputs and Results'!$H$13,IF((Calculations!B19/'Inputs and Results'!$E$13)=INT(Calculations!B19/'Inputs and Results'!$E$13),'Inputs and Results'!$I$13,0)),(IF('Inputs and Results'!$F$13=A19,'Inputs and Results'!$H$13,(IF('Inputs and Results'!$E$13=0,0,(IF(((A19)-'Inputs and Results'!$F$13)/('Inputs and Results'!$E$13)=INT(((A19)-'Inputs and Results'!$F$13)/'Inputs and Results'!$E$13),'Inputs and Results'!$I$13,0)))))))))</f>
        <v>0</v>
      </c>
      <c r="M19">
        <f>IF(OR('Inputs and Results'!$F$14="NA",'Inputs and Results'!$F$14="N/A"),0,IF(AND('Inputs and Results'!$F$14="",'Inputs and Results'!$E$14=""),0,IF('Inputs and Results'!$F$14="",IF('Inputs and Results'!$E$14=Calculations!B19,'Inputs and Results'!$H$14,IF((Calculations!B19/'Inputs and Results'!$E$14)=INT(Calculations!B19/'Inputs and Results'!$E$14),'Inputs and Results'!$I$14,0)),(IF('Inputs and Results'!$F$14=A19,'Inputs and Results'!$H$14,(IF('Inputs and Results'!$E$14=0,0,(IF(((A19)-'Inputs and Results'!$F$14)/('Inputs and Results'!$E$14)=INT(((A19)-'Inputs and Results'!$F$14)/'Inputs and Results'!$E$14),'Inputs and Results'!$I$14,0)))))))))</f>
        <v>0</v>
      </c>
      <c r="N19">
        <f>IF(OR('Inputs and Results'!$F$15="NA",'Inputs and Results'!$F$15="N/A"),0,IF(AND('Inputs and Results'!$F$15="",'Inputs and Results'!$E$15=""),0,IF('Inputs and Results'!$F$15="",IF('Inputs and Results'!$E$15=Calculations!B19,'Inputs and Results'!$H$15,IF((Calculations!B19/'Inputs and Results'!$E$15)=INT(Calculations!B19/'Inputs and Results'!$E$15),'Inputs and Results'!$I$15,0)),(IF('Inputs and Results'!$F$15=A19,'Inputs and Results'!$H$15,(IF('Inputs and Results'!$E$15=0,0,(IF(((A19)-'Inputs and Results'!$F$15)/('Inputs and Results'!$E$15)=INT(((A19)-'Inputs and Results'!$F$15)/'Inputs and Results'!$E$15),'Inputs and Results'!$I$15,0)))))))))</f>
        <v>0</v>
      </c>
      <c r="O19">
        <f>IF(OR('Inputs and Results'!$F$16="NA",'Inputs and Results'!$F$16="N/A"),0,IF(AND('Inputs and Results'!$F$16="",'Inputs and Results'!$E$16=""),0,IF('Inputs and Results'!$F$16="",IF('Inputs and Results'!$E$16=Calculations!B19,'Inputs and Results'!$H$16,IF((Calculations!B19/'Inputs and Results'!$E$16)=INT(Calculations!B19/'Inputs and Results'!$E$16),'Inputs and Results'!$I$16,0)),(IF('Inputs and Results'!$F$16=A19,'Inputs and Results'!$H$16,(IF('Inputs and Results'!$E$16=0,0,(IF(((A19)-'Inputs and Results'!$F$16)/('Inputs and Results'!$E$16)=INT(((A19)-'Inputs and Results'!$F$16)/'Inputs and Results'!$E$16),'Inputs and Results'!$I$16,0)))))))))</f>
        <v>0</v>
      </c>
      <c r="P19">
        <f>IF(OR('Inputs and Results'!$F$17="NA",'Inputs and Results'!$F$17="N/A"),0,IF(AND('Inputs and Results'!$F$17="",'Inputs and Results'!$E$17=""),0,IF('Inputs and Results'!$F$17="",IF('Inputs and Results'!$E$17=Calculations!B19,'Inputs and Results'!$H$17,IF((Calculations!B19/'Inputs and Results'!$E$17)=INT(Calculations!B19/'Inputs and Results'!$E$17),'Inputs and Results'!$I$17,0)),(IF('Inputs and Results'!$F$17=A19,'Inputs and Results'!$H$17,(IF('Inputs and Results'!$E$17=0,0,(IF(((A19)-'Inputs and Results'!$F$17)/('Inputs and Results'!$E$17)=INT(((A19)-'Inputs and Results'!$F$17)/'Inputs and Results'!$E$17),'Inputs and Results'!$I$17,0)))))))))</f>
        <v>0</v>
      </c>
      <c r="Q19">
        <f>IF(OR('Inputs and Results'!$F$18="NA",'Inputs and Results'!$F$18="N/A"),0,IF(AND('Inputs and Results'!$F$18="",'Inputs and Results'!$E$18=""),0,IF('Inputs and Results'!$F$18="",IF('Inputs and Results'!$E$18=Calculations!B19,'Inputs and Results'!$H$18,IF((Calculations!B19/'Inputs and Results'!$E$18)=INT(Calculations!B19/'Inputs and Results'!$E$18),'Inputs and Results'!$I$18,0)),(IF('Inputs and Results'!$F$18=A19,'Inputs and Results'!$H$18,(IF('Inputs and Results'!$E$18=0,0,(IF(((A19)-'Inputs and Results'!$F$18)/('Inputs and Results'!$E$18)=INT(((A19)-'Inputs and Results'!$F$18)/'Inputs and Results'!$E$18),'Inputs and Results'!$I$18,0)))))))))</f>
        <v>0</v>
      </c>
      <c r="R19">
        <f>IF(OR('Inputs and Results'!$F$19="NA",'Inputs and Results'!$F$19="N/A"),0,IF(AND('Inputs and Results'!$F$19="",'Inputs and Results'!$E$19=""),0,IF('Inputs and Results'!$F$19="",IF('Inputs and Results'!$E$19=Calculations!B19,'Inputs and Results'!$H$19,IF((Calculations!B19/'Inputs and Results'!$E$19)=INT(Calculations!B19/'Inputs and Results'!$E$19),'Inputs and Results'!$I$19,0)),(IF('Inputs and Results'!$F$19=A19,'Inputs and Results'!$H$19,(IF('Inputs and Results'!$E$19=0,0,(IF(((A19)-'Inputs and Results'!$F$19)/('Inputs and Results'!$E$19)=INT(((A19)-'Inputs and Results'!$F$19)/'Inputs and Results'!$E$19),'Inputs and Results'!$I$19,0)))))))))</f>
        <v>200000</v>
      </c>
      <c r="S19">
        <f>IF(OR('Inputs and Results'!$F$20="NA",'Inputs and Results'!$F$20="N/A"),0,IF(AND('Inputs and Results'!$F$20="",'Inputs and Results'!$E$20=""),0,IF('Inputs and Results'!$F$20="",IF('Inputs and Results'!$E$20=Calculations!B19,'Inputs and Results'!$H$20,IF((Calculations!B19/'Inputs and Results'!$E$20)=INT(Calculations!B19/'Inputs and Results'!$E$20),'Inputs and Results'!$I$20,0)),(IF('Inputs and Results'!$F$20=A19,'Inputs and Results'!$H$20,(IF('Inputs and Results'!$E$20=0,0,(IF(((A19)-'Inputs and Results'!$F$20)/('Inputs and Results'!$E$20)=INT(((A19)-'Inputs and Results'!$F$20)/'Inputs and Results'!$E$20),'Inputs and Results'!$I$20,0)))))))))</f>
        <v>0</v>
      </c>
      <c r="T19">
        <f>IF(OR('Inputs and Results'!$F$21="NA",'Inputs and Results'!$F$21="N/A"),0,IF(AND('Inputs and Results'!$F$21="",'Inputs and Results'!$E$21=""),0,IF('Inputs and Results'!$F$21="",IF('Inputs and Results'!$E$21=Calculations!B19,'Inputs and Results'!$H$21,IF((Calculations!B19/'Inputs and Results'!$E$21)=INT(Calculations!B19/'Inputs and Results'!$E$21),'Inputs and Results'!$I$21,0)),(IF('Inputs and Results'!$F$21=A19,'Inputs and Results'!$H$21,(IF('Inputs and Results'!$E$21=0,0,(IF(((A19)-'Inputs and Results'!$F$21)/('Inputs and Results'!$E$21)=INT(((A19)-'Inputs and Results'!$F$21)/'Inputs and Results'!$E$21),'Inputs and Results'!$I$21,0)))))))))</f>
        <v>0</v>
      </c>
      <c r="U19">
        <f>IF(OR('Inputs and Results'!$F$22="NA",'Inputs and Results'!$F$22="N/A"),0,IF(AND('Inputs and Results'!$F$22="",'Inputs and Results'!$E$22=""),0,IF('Inputs and Results'!$F$22="",IF('Inputs and Results'!$E$22=Calculations!B19,'Inputs and Results'!$H$22,IF((Calculations!B19/'Inputs and Results'!$E$22)=INT(Calculations!B19/'Inputs and Results'!$E$22),'Inputs and Results'!$I$22,0)),(IF('Inputs and Results'!$F$22=A19,'Inputs and Results'!$H$22,(IF('Inputs and Results'!$E$22=0,0,(IF(((A19)-'Inputs and Results'!$F$22)/('Inputs and Results'!$E$22)=INT(((A19)-'Inputs and Results'!$F$22)/'Inputs and Results'!$E$22),'Inputs and Results'!$I$22,0)))))))))</f>
        <v>0</v>
      </c>
      <c r="V19">
        <f>IF(OR('Inputs and Results'!$F$23="NA",'Inputs and Results'!$F$23="N/A"),0,IF(AND('Inputs and Results'!$F$23="",'Inputs and Results'!$E$23=""),0,IF('Inputs and Results'!$F$23="",IF('Inputs and Results'!$E$23=Calculations!B19,'Inputs and Results'!#REF!,IF((Calculations!B19/'Inputs and Results'!$E$23)=INT(Calculations!B19/'Inputs and Results'!$E$23),'Inputs and Results'!#REF!,0)),(IF('Inputs and Results'!$F$23=A19,'Inputs and Results'!#REF!,(IF('Inputs and Results'!$E$23=0,0,(IF(((A19)-'Inputs and Results'!$F$23)/('Inputs and Results'!$E$23)=INT(((A19)-'Inputs and Results'!$F$23)/'Inputs and Results'!$E$23),'Inputs and Results'!#REF!,0)))))))))</f>
        <v>0</v>
      </c>
      <c r="W19">
        <f>IF(OR('Inputs and Results'!$F$24="NA",'Inputs and Results'!$F$24="N/A"),0,IF(AND('Inputs and Results'!$F$24="",'Inputs and Results'!$E$24=""),0,IF('Inputs and Results'!$F$24="",IF('Inputs and Results'!$E$24=Calculations!B19,'Inputs and Results'!$H$24,IF((Calculations!B19/'Inputs and Results'!$E$24)=INT(Calculations!B19/'Inputs and Results'!$E$24),'Inputs and Results'!$I$24,0)),(IF('Inputs and Results'!$F$24=A19,'Inputs and Results'!$H$24,(IF('Inputs and Results'!$E$24=0,0,(IF(((A19)-'Inputs and Results'!$F$24)/('Inputs and Results'!$E$24)=INT(((A19)-'Inputs and Results'!$F$24)/'Inputs and Results'!$E$24),'Inputs and Results'!$I$24,0)))))))))</f>
        <v>0</v>
      </c>
      <c r="X19">
        <f>IF(OR('Inputs and Results'!$F$25="NA",'Inputs and Results'!$F$25="N/A"),0,IF(AND('Inputs and Results'!$F$25="",'Inputs and Results'!$E$25=""),0,IF('Inputs and Results'!$F$25="",IF('Inputs and Results'!$E$25=Calculations!B19,'Inputs and Results'!$H$25,IF((Calculations!B19/'Inputs and Results'!$E$25)=INT(Calculations!B19/'Inputs and Results'!$E$25),'Inputs and Results'!$I$25,0)),(IF('Inputs and Results'!$F$25=A19,'Inputs and Results'!$H$25,(IF('Inputs and Results'!$E$25=0,0,(IF(((A19)-'Inputs and Results'!$F$25)/('Inputs and Results'!$E$25)=INT(((A19)-'Inputs and Results'!$F$25)/'Inputs and Results'!$E$25),'Inputs and Results'!$I$25,0)))))))))</f>
        <v>0</v>
      </c>
      <c r="Y19">
        <f>IF(OR('Inputs and Results'!$F$26="NA",'Inputs and Results'!$F$26="N/A"),0,IF(AND('Inputs and Results'!$F$26="",'Inputs and Results'!$E$26=""),0,IF('Inputs and Results'!$F$26="",IF('Inputs and Results'!$E$26=Calculations!B19,'Inputs and Results'!$H$26,IF((Calculations!B19/'Inputs and Results'!$E$26)=INT(Calculations!B19/'Inputs and Results'!$E$26),'Inputs and Results'!$I$26,0)),(IF('Inputs and Results'!$F$26=A19,'Inputs and Results'!$H$26,(IF('Inputs and Results'!$E$26=0,0,(IF(((A19)-'Inputs and Results'!$F$26)/('Inputs and Results'!$E$26)=INT(((A19)-'Inputs and Results'!$F$26)/'Inputs and Results'!$E$26),'Inputs and Results'!$I$26,0)))))))))</f>
        <v>0</v>
      </c>
      <c r="Z19">
        <f>IF(OR('Inputs and Results'!$F$27="NA",'Inputs and Results'!$F$27="N/A"),0,IF(AND('Inputs and Results'!$F$27="",'Inputs and Results'!$E$27=""),0,IF('Inputs and Results'!$F$27="",IF('Inputs and Results'!$E$27=Calculations!B19,'Inputs and Results'!$H$27,IF((Calculations!B19/'Inputs and Results'!$E$27)=INT(Calculations!B19/'Inputs and Results'!$E$27),'Inputs and Results'!$I$27,0)),(IF('Inputs and Results'!$F$27=A19,'Inputs and Results'!$H$27,(IF('Inputs and Results'!$E$27=0,0,(IF(((A19)-'Inputs and Results'!$F$27)/('Inputs and Results'!$E$27)=INT(((A19)-'Inputs and Results'!$F$27)/'Inputs and Results'!$E$27),'Inputs and Results'!$I$27,0)))))))))</f>
        <v>0</v>
      </c>
      <c r="AA19">
        <f>IF(OR('Inputs and Results'!$F$28="NA",'Inputs and Results'!$F$28="N/A"),0,IF(AND('Inputs and Results'!$F$28="",'Inputs and Results'!$E$28=""),0,IF('Inputs and Results'!$F$28="",IF('Inputs and Results'!$E$28=Calculations!B19,'Inputs and Results'!$H$28,IF((Calculations!B19/'Inputs and Results'!$E$28)=INT(Calculations!B19/'Inputs and Results'!$E$28),'Inputs and Results'!$I$28,0)),(IF('Inputs and Results'!$F$28=A19,'Inputs and Results'!$H$28,(IF('Inputs and Results'!$E$28=0,0,(IF(((A19)-'Inputs and Results'!$F$28)/('Inputs and Results'!$E$28)=INT(((A19)-'Inputs and Results'!$F$28)/'Inputs and Results'!$E$28),'Inputs and Results'!$I$28,0)))))))))</f>
        <v>0</v>
      </c>
      <c r="AB19">
        <f>IF(OR('Inputs and Results'!$F$29="NA",'Inputs and Results'!$F$29="N/A"),0,IF(AND('Inputs and Results'!$F$29="",'Inputs and Results'!$E$29=""),0,IF('Inputs and Results'!$F$29="",IF('Inputs and Results'!$E$29=Calculations!B19,'Inputs and Results'!$H$29,IF((Calculations!B19/'Inputs and Results'!$E$29)=INT(Calculations!B19/'Inputs and Results'!$E$29),'Inputs and Results'!$I$29,0)),(IF('Inputs and Results'!$F$29=A19,'Inputs and Results'!$H$29,(IF('Inputs and Results'!$E$29=0,0,(IF(((A19)-'Inputs and Results'!$F$29)/('Inputs and Results'!$E$29)=INT(((A19)-'Inputs and Results'!$F$29)/'Inputs and Results'!$E$29),'Inputs and Results'!$I$29,0)))))))))</f>
        <v>0</v>
      </c>
      <c r="AC19">
        <f>IF(OR('Inputs and Results'!$F$30="NA",'Inputs and Results'!$F$30="N/A"),0,IF(AND('Inputs and Results'!$F$30="",'Inputs and Results'!$E$30=""),0,IF('Inputs and Results'!$F$30="",IF('Inputs and Results'!$E$30=Calculations!B19,'Inputs and Results'!$H$30,IF((Calculations!B19/'Inputs and Results'!$E$30)=INT(Calculations!B19/'Inputs and Results'!$E$30),'Inputs and Results'!$I$30,0)),(IF('Inputs and Results'!$F$30=A19,'Inputs and Results'!$H$30,(IF('Inputs and Results'!$E$30=0,0,(IF(((A19)-'Inputs and Results'!$F$30)/('Inputs and Results'!$E$30)=INT(((A19)-'Inputs and Results'!$F$30)/'Inputs and Results'!$E$30),'Inputs and Results'!$I$30,0)))))))))</f>
        <v>0</v>
      </c>
      <c r="AD19">
        <f>IF(OR('Inputs and Results'!$F$31="NA",'Inputs and Results'!$F$31="N/A"),0,IF(AND('Inputs and Results'!$F$31="",'Inputs and Results'!$E$31=""),0,IF('Inputs and Results'!$F$31="",IF('Inputs and Results'!$E$31=Calculations!B19,'Inputs and Results'!$H$31,IF((Calculations!B19/'Inputs and Results'!$E$31)=INT(Calculations!B19/'Inputs and Results'!$E$31),'Inputs and Results'!$I$31,0)),(IF('Inputs and Results'!$F$31=A19,'Inputs and Results'!$H$31,(IF('Inputs and Results'!$E$31=0,0,(IF(((A19)-'Inputs and Results'!$F$31)/('Inputs and Results'!$E$31)=INT(((A19)-'Inputs and Results'!$F$31)/'Inputs and Results'!$E$31),'Inputs and Results'!$I$31,0)))))))))</f>
        <v>0</v>
      </c>
      <c r="AE19">
        <f>IF(OR('Inputs and Results'!$F$32="NA",'Inputs and Results'!$F$32="N/A"),0,IF(AND('Inputs and Results'!$F$32="",'Inputs and Results'!$E$32=""),0,IF('Inputs and Results'!$F$32="",IF('Inputs and Results'!$E$32=Calculations!B19,'Inputs and Results'!$H$32,IF((Calculations!B19/'Inputs and Results'!$E$32)=INT(Calculations!B19/'Inputs and Results'!$E$32),'Inputs and Results'!$I$32,0)),(IF('Inputs and Results'!$F$32=A19,'Inputs and Results'!$H$32,(IF('Inputs and Results'!$E$32=0,0,(IF(((A19)-'Inputs and Results'!$F$32)/('Inputs and Results'!$E$32)=INT(((A19)-'Inputs and Results'!$F$32)/'Inputs and Results'!$E$32),'Inputs and Results'!$I$32,0)))))))))</f>
        <v>0</v>
      </c>
      <c r="AH19">
        <f>C19*Lists!$B$17</f>
        <v>0</v>
      </c>
      <c r="AI19">
        <f>D19*Lists!$B$17</f>
        <v>0</v>
      </c>
      <c r="AJ19">
        <f>E19*Lists!$B$17</f>
        <v>0</v>
      </c>
      <c r="AK19">
        <f>F19*Lists!$B$17</f>
        <v>0</v>
      </c>
      <c r="AL19">
        <f>G19*Lists!$B$17</f>
        <v>0</v>
      </c>
      <c r="AM19">
        <f>H19*Lists!$B$17</f>
        <v>0</v>
      </c>
      <c r="AN19">
        <f>I19*Lists!$B$17</f>
        <v>0</v>
      </c>
      <c r="AO19">
        <f>J19*Lists!$B$17</f>
        <v>134724.98670028991</v>
      </c>
      <c r="AP19">
        <f>K19*Lists!$B$17</f>
        <v>0</v>
      </c>
      <c r="AQ19">
        <f>L19*Lists!$B$17</f>
        <v>0</v>
      </c>
      <c r="AR19">
        <f>M19*Lists!$B$17</f>
        <v>0</v>
      </c>
      <c r="AS19">
        <f>N19*Lists!$B$17</f>
        <v>0</v>
      </c>
      <c r="AT19">
        <f>O19*Lists!$B$17</f>
        <v>0</v>
      </c>
      <c r="AU19">
        <f>P19*Lists!$B$17</f>
        <v>0</v>
      </c>
      <c r="AV19">
        <f>Q19*Lists!$B$17</f>
        <v>0</v>
      </c>
      <c r="AW19">
        <f>R19*Lists!$B$17</f>
        <v>134724.98670028991</v>
      </c>
      <c r="AX19">
        <f>S19*Lists!$B$17</f>
        <v>0</v>
      </c>
      <c r="AY19">
        <f>T19*Lists!$B$17</f>
        <v>0</v>
      </c>
      <c r="AZ19">
        <f>U19*Lists!$B$17</f>
        <v>0</v>
      </c>
      <c r="BA19">
        <f>V19*Lists!$B$17</f>
        <v>0</v>
      </c>
      <c r="BB19">
        <f>W19*Lists!$B$17</f>
        <v>0</v>
      </c>
      <c r="BC19">
        <f>X19*Lists!$B$17</f>
        <v>0</v>
      </c>
      <c r="BD19">
        <f>Y19*Lists!$B$17</f>
        <v>0</v>
      </c>
      <c r="BE19">
        <f>Z19*Lists!$B$17</f>
        <v>0</v>
      </c>
      <c r="BF19">
        <f>AA19*Lists!$B$17</f>
        <v>0</v>
      </c>
      <c r="BG19">
        <f>AB19*Lists!$B$17</f>
        <v>0</v>
      </c>
      <c r="BH19">
        <f>AC19*Lists!$B$17</f>
        <v>0</v>
      </c>
      <c r="BI19">
        <f>AD19*Lists!$B$17</f>
        <v>0</v>
      </c>
      <c r="BJ19">
        <f>AE19*Lists!$B$17</f>
        <v>0</v>
      </c>
      <c r="BK19">
        <f>AF19*Lists!$B$17</f>
        <v>0</v>
      </c>
    </row>
    <row r="20" spans="1:63">
      <c r="A20">
        <f t="shared" si="0"/>
        <v>2028</v>
      </c>
      <c r="B20">
        <v>17</v>
      </c>
      <c r="C20">
        <f>IF(OR('Inputs and Results'!$F$4="NA",'Inputs and Results'!$F$4="N/A"),0,IF(AND('Inputs and Results'!$F$4="",'Inputs and Results'!$E$4=""),0,IF('Inputs and Results'!$F$4="",IF('Inputs and Results'!$E$4=Calculations!B20,'Inputs and Results'!$H$4,IF((Calculations!B20/'Inputs and Results'!$E$4)=INT(Calculations!B20/'Inputs and Results'!$E$4),'Inputs and Results'!$I$4,0)),(IF('Inputs and Results'!$F$4=A20,'Inputs and Results'!$H$4,(IF('Inputs and Results'!$E$4=0,0,(IF(((A20)-'Inputs and Results'!$F$4)/('Inputs and Results'!$E$4)=INT(((A20)-'Inputs and Results'!$F$4)/'Inputs and Results'!$E$4),'Inputs and Results'!$I$4,0)))))))))</f>
        <v>0</v>
      </c>
      <c r="D20">
        <f>IF(OR('Inputs and Results'!$F$5="NA",'Inputs and Results'!$F$5="N/A"),0,IF(AND('Inputs and Results'!$F$5="",'Inputs and Results'!$E$5=""),0,IF('Inputs and Results'!$F$5="",IF('Inputs and Results'!$E$5=Calculations!B20,'Inputs and Results'!$H$5,IF((Calculations!B20/'Inputs and Results'!$E$5)=INT(Calculations!B20/'Inputs and Results'!$E$5),'Inputs and Results'!$I$5,0)),(IF('Inputs and Results'!$F$5=A20,'Inputs and Results'!$H$5,(IF('Inputs and Results'!$E$5=0,0,(IF(((A20)-'Inputs and Results'!$F$5)/('Inputs and Results'!$E$5)=INT(((A20)-'Inputs and Results'!$F$5)/'Inputs and Results'!$E$5),'Inputs and Results'!$I$5,0)))))))))</f>
        <v>0</v>
      </c>
      <c r="E20">
        <f>IF(OR('Inputs and Results'!$F$6="NA",'Inputs and Results'!$F$6="N/A"),0,IF(AND('Inputs and Results'!$F$6="",'Inputs and Results'!$E$6=""),0,IF('Inputs and Results'!$F$6="",IF('Inputs and Results'!$E$6=Calculations!B20,'Inputs and Results'!$H$6,IF((Calculations!B20/'Inputs and Results'!$E$6)=INT(Calculations!B20/'Inputs and Results'!$E$6),'Inputs and Results'!$I$6,0)),(IF('Inputs and Results'!$F$6=A20,'Inputs and Results'!$H$6,(IF('Inputs and Results'!$E$6=0,0,(IF(((A20)-'Inputs and Results'!$F$6)/('Inputs and Results'!$E$6)=INT(((A20)-'Inputs and Results'!$F$6)/'Inputs and Results'!$E$6),'Inputs and Results'!$I$6,0)))))))))</f>
        <v>0</v>
      </c>
      <c r="F20">
        <f>IF(OR('Inputs and Results'!$F$7="NA",'Inputs and Results'!$F$7="N/A"),0,IF(AND('Inputs and Results'!$F$7="",'Inputs and Results'!$E$7=""),0,IF('Inputs and Results'!$F$7="",IF('Inputs and Results'!$E$7=Calculations!B20,'Inputs and Results'!$H$7,IF((Calculations!B20/'Inputs and Results'!$E$7)=INT(Calculations!B20/'Inputs and Results'!$E$7),'Inputs and Results'!$I$7,0)),(IF('Inputs and Results'!$F$7=A20,'Inputs and Results'!$H$7,(IF('Inputs and Results'!$E$7=0,0,(IF(((A20)-'Inputs and Results'!$F$7)/('Inputs and Results'!$E$7)=INT(((A20)-'Inputs and Results'!$F$7)/'Inputs and Results'!$E$7),'Inputs and Results'!$I$7,0)))))))))</f>
        <v>0</v>
      </c>
      <c r="G20">
        <f>IF(OR('Inputs and Results'!$F$8="NA",'Inputs and Results'!$F$8="N/A"),0,IF(AND('Inputs and Results'!$F$8="",'Inputs and Results'!$E$8=""),0,IF('Inputs and Results'!$F$8="",IF('Inputs and Results'!$E$8=Calculations!B20,'Inputs and Results'!$H$8,IF((Calculations!B20/'Inputs and Results'!$E$8)=INT(Calculations!B20/'Inputs and Results'!$E$8),'Inputs and Results'!$I$8,0)),(IF('Inputs and Results'!$F$8=A20,'Inputs and Results'!$H$8,(IF('Inputs and Results'!$E$8=0,0,(IF(((A20)-'Inputs and Results'!$F$8)/('Inputs and Results'!$E$8)=INT(((A20)-'Inputs and Results'!$F$8)/'Inputs and Results'!$E$8),'Inputs and Results'!$I$8,0)))))))))</f>
        <v>0</v>
      </c>
      <c r="H20">
        <f>IF(OR('Inputs and Results'!$F$9="NA",'Inputs and Results'!$F$9="N/A"),0,IF(AND('Inputs and Results'!$F$9="",'Inputs and Results'!$E$9=""),0,IF('Inputs and Results'!$F$9="",IF('Inputs and Results'!$E$9=Calculations!B20,'Inputs and Results'!$H$9,IF((Calculations!B20/'Inputs and Results'!$E$9)=INT(Calculations!B20/'Inputs and Results'!$E$9),'Inputs and Results'!$I$9,0)),(IF('Inputs and Results'!$F$9=A20,'Inputs and Results'!$H$9,(IF('Inputs and Results'!$E$9=0,0,(IF(((A20)-'Inputs and Results'!$F$9)/('Inputs and Results'!$E$9)=INT(((A20)-'Inputs and Results'!$F$9)/'Inputs and Results'!$E$9),'Inputs and Results'!$I$9,0)))))))))</f>
        <v>0</v>
      </c>
      <c r="I20">
        <f>IF(OR('Inputs and Results'!$F$10="NA",'Inputs and Results'!$F$10="N/A"),0,IF(AND('Inputs and Results'!$F$10="",'Inputs and Results'!$E$10=""),0,IF('Inputs and Results'!$F$10="",IF('Inputs and Results'!$E$10=Calculations!B20,'Inputs and Results'!$H$10,IF((Calculations!B20/'Inputs and Results'!$E$10)=INT(Calculations!B20/'Inputs and Results'!$E$10),'Inputs and Results'!$I$10,0)),(IF('Inputs and Results'!$F$10=A20,'Inputs and Results'!$H$10,(IF('Inputs and Results'!$E$10=0,0,(IF(((A20)-'Inputs and Results'!$F$10)/('Inputs and Results'!$E$10)=INT(((A20)-'Inputs and Results'!$F$10)/'Inputs and Results'!$E$10),'Inputs and Results'!$I$10,0)))))))))</f>
        <v>0</v>
      </c>
      <c r="J20">
        <f>IF(OR('Inputs and Results'!$F$11="NA",'Inputs and Results'!$F$11="N/A"),0,IF(AND('Inputs and Results'!$F$11="",'Inputs and Results'!$E$11=""),0,IF('Inputs and Results'!$F$11="",IF('Inputs and Results'!$E$11=Calculations!B20,'Inputs and Results'!$H$11,IF((Calculations!B20/'Inputs and Results'!$E$11)=INT(Calculations!B20/'Inputs and Results'!$E$11),'Inputs and Results'!$I$11,0)),(IF('Inputs and Results'!$F$11=A20,'Inputs and Results'!$H$11,(IF('Inputs and Results'!$E$11=0,0,(IF(((A20)-'Inputs and Results'!$F$11)/('Inputs and Results'!$E$11)=INT(((A20)-'Inputs and Results'!$F$11)/'Inputs and Results'!$E$11),'Inputs and Results'!$I$11,0)))))))))</f>
        <v>0</v>
      </c>
      <c r="K20">
        <f>IF(OR('Inputs and Results'!$F$12="NA",'Inputs and Results'!$F$12="N/A"),0,IF(AND('Inputs and Results'!$F$12="",'Inputs and Results'!$E$12=""),0,IF('Inputs and Results'!$F$12="",IF('Inputs and Results'!$E$12=Calculations!B20,'Inputs and Results'!$H$12,IF((Calculations!B20/'Inputs and Results'!$E$12)=INT(Calculations!B20/'Inputs and Results'!$E$12),'Inputs and Results'!$I$12,0)),(IF('Inputs and Results'!$F$12=A20,'Inputs and Results'!$H$12,(IF('Inputs and Results'!$E$12=0,0,(IF(((A20)-'Inputs and Results'!$F$12)/('Inputs and Results'!$E$12)=INT(((A20)-'Inputs and Results'!$F$12)/'Inputs and Results'!$E$12),'Inputs and Results'!$I$12,0)))))))))</f>
        <v>0</v>
      </c>
      <c r="L20">
        <f>IF(OR('Inputs and Results'!$F$13="NA",'Inputs and Results'!$F$13="N/A"),0,IF(AND('Inputs and Results'!$F$13="",'Inputs and Results'!$E$13=""),0,IF('Inputs and Results'!$F$13="",IF('Inputs and Results'!$E$13=Calculations!B20,'Inputs and Results'!$H$13,IF((Calculations!B20/'Inputs and Results'!$E$13)=INT(Calculations!B20/'Inputs and Results'!$E$13),'Inputs and Results'!$I$13,0)),(IF('Inputs and Results'!$F$13=A20,'Inputs and Results'!$H$13,(IF('Inputs and Results'!$E$13=0,0,(IF(((A20)-'Inputs and Results'!$F$13)/('Inputs and Results'!$E$13)=INT(((A20)-'Inputs and Results'!$F$13)/'Inputs and Results'!$E$13),'Inputs and Results'!$I$13,0)))))))))</f>
        <v>0</v>
      </c>
      <c r="M20">
        <f>IF(OR('Inputs and Results'!$F$14="NA",'Inputs and Results'!$F$14="N/A"),0,IF(AND('Inputs and Results'!$F$14="",'Inputs and Results'!$E$14=""),0,IF('Inputs and Results'!$F$14="",IF('Inputs and Results'!$E$14=Calculations!B20,'Inputs and Results'!$H$14,IF((Calculations!B20/'Inputs and Results'!$E$14)=INT(Calculations!B20/'Inputs and Results'!$E$14),'Inputs and Results'!$I$14,0)),(IF('Inputs and Results'!$F$14=A20,'Inputs and Results'!$H$14,(IF('Inputs and Results'!$E$14=0,0,(IF(((A20)-'Inputs and Results'!$F$14)/('Inputs and Results'!$E$14)=INT(((A20)-'Inputs and Results'!$F$14)/'Inputs and Results'!$E$14),'Inputs and Results'!$I$14,0)))))))))</f>
        <v>0</v>
      </c>
      <c r="N20">
        <f>IF(OR('Inputs and Results'!$F$15="NA",'Inputs and Results'!$F$15="N/A"),0,IF(AND('Inputs and Results'!$F$15="",'Inputs and Results'!$E$15=""),0,IF('Inputs and Results'!$F$15="",IF('Inputs and Results'!$E$15=Calculations!B20,'Inputs and Results'!$H$15,IF((Calculations!B20/'Inputs and Results'!$E$15)=INT(Calculations!B20/'Inputs and Results'!$E$15),'Inputs and Results'!$I$15,0)),(IF('Inputs and Results'!$F$15=A20,'Inputs and Results'!$H$15,(IF('Inputs and Results'!$E$15=0,0,(IF(((A20)-'Inputs and Results'!$F$15)/('Inputs and Results'!$E$15)=INT(((A20)-'Inputs and Results'!$F$15)/'Inputs and Results'!$E$15),'Inputs and Results'!$I$15,0)))))))))</f>
        <v>0</v>
      </c>
      <c r="O20">
        <f>IF(OR('Inputs and Results'!$F$16="NA",'Inputs and Results'!$F$16="N/A"),0,IF(AND('Inputs and Results'!$F$16="",'Inputs and Results'!$E$16=""),0,IF('Inputs and Results'!$F$16="",IF('Inputs and Results'!$E$16=Calculations!B20,'Inputs and Results'!$H$16,IF((Calculations!B20/'Inputs and Results'!$E$16)=INT(Calculations!B20/'Inputs and Results'!$E$16),'Inputs and Results'!$I$16,0)),(IF('Inputs and Results'!$F$16=A20,'Inputs and Results'!$H$16,(IF('Inputs and Results'!$E$16=0,0,(IF(((A20)-'Inputs and Results'!$F$16)/('Inputs and Results'!$E$16)=INT(((A20)-'Inputs and Results'!$F$16)/'Inputs and Results'!$E$16),'Inputs and Results'!$I$16,0)))))))))</f>
        <v>0</v>
      </c>
      <c r="P20">
        <f>IF(OR('Inputs and Results'!$F$17="NA",'Inputs and Results'!$F$17="N/A"),0,IF(AND('Inputs and Results'!$F$17="",'Inputs and Results'!$E$17=""),0,IF('Inputs and Results'!$F$17="",IF('Inputs and Results'!$E$17=Calculations!B20,'Inputs and Results'!$H$17,IF((Calculations!B20/'Inputs and Results'!$E$17)=INT(Calculations!B20/'Inputs and Results'!$E$17),'Inputs and Results'!$I$17,0)),(IF('Inputs and Results'!$F$17=A20,'Inputs and Results'!$H$17,(IF('Inputs and Results'!$E$17=0,0,(IF(((A20)-'Inputs and Results'!$F$17)/('Inputs and Results'!$E$17)=INT(((A20)-'Inputs and Results'!$F$17)/'Inputs and Results'!$E$17),'Inputs and Results'!$I$17,0)))))))))</f>
        <v>0</v>
      </c>
      <c r="Q20">
        <f>IF(OR('Inputs and Results'!$F$18="NA",'Inputs and Results'!$F$18="N/A"),0,IF(AND('Inputs and Results'!$F$18="",'Inputs and Results'!$E$18=""),0,IF('Inputs and Results'!$F$18="",IF('Inputs and Results'!$E$18=Calculations!B20,'Inputs and Results'!$H$18,IF((Calculations!B20/'Inputs and Results'!$E$18)=INT(Calculations!B20/'Inputs and Results'!$E$18),'Inputs and Results'!$I$18,0)),(IF('Inputs and Results'!$F$18=A20,'Inputs and Results'!$H$18,(IF('Inputs and Results'!$E$18=0,0,(IF(((A20)-'Inputs and Results'!$F$18)/('Inputs and Results'!$E$18)=INT(((A20)-'Inputs and Results'!$F$18)/'Inputs and Results'!$E$18),'Inputs and Results'!$I$18,0)))))))))</f>
        <v>0</v>
      </c>
      <c r="R20">
        <f>IF(OR('Inputs and Results'!$F$19="NA",'Inputs and Results'!$F$19="N/A"),0,IF(AND('Inputs and Results'!$F$19="",'Inputs and Results'!$E$19=""),0,IF('Inputs and Results'!$F$19="",IF('Inputs and Results'!$E$19=Calculations!B20,'Inputs and Results'!$H$19,IF((Calculations!B20/'Inputs and Results'!$E$19)=INT(Calculations!B20/'Inputs and Results'!$E$19),'Inputs and Results'!$I$19,0)),(IF('Inputs and Results'!$F$19=A20,'Inputs and Results'!$H$19,(IF('Inputs and Results'!$E$19=0,0,(IF(((A20)-'Inputs and Results'!$F$19)/('Inputs and Results'!$E$19)=INT(((A20)-'Inputs and Results'!$F$19)/'Inputs and Results'!$E$19),'Inputs and Results'!$I$19,0)))))))))</f>
        <v>0</v>
      </c>
      <c r="S20">
        <f>IF(OR('Inputs and Results'!$F$20="NA",'Inputs and Results'!$F$20="N/A"),0,IF(AND('Inputs and Results'!$F$20="",'Inputs and Results'!$E$20=""),0,IF('Inputs and Results'!$F$20="",IF('Inputs and Results'!$E$20=Calculations!B20,'Inputs and Results'!$H$20,IF((Calculations!B20/'Inputs and Results'!$E$20)=INT(Calculations!B20/'Inputs and Results'!$E$20),'Inputs and Results'!$I$20,0)),(IF('Inputs and Results'!$F$20=A20,'Inputs and Results'!$H$20,(IF('Inputs and Results'!$E$20=0,0,(IF(((A20)-'Inputs and Results'!$F$20)/('Inputs and Results'!$E$20)=INT(((A20)-'Inputs and Results'!$F$20)/'Inputs and Results'!$E$20),'Inputs and Results'!$I$20,0)))))))))</f>
        <v>0</v>
      </c>
      <c r="T20">
        <f>IF(OR('Inputs and Results'!$F$21="NA",'Inputs and Results'!$F$21="N/A"),0,IF(AND('Inputs and Results'!$F$21="",'Inputs and Results'!$E$21=""),0,IF('Inputs and Results'!$F$21="",IF('Inputs and Results'!$E$21=Calculations!B20,'Inputs and Results'!$H$21,IF((Calculations!B20/'Inputs and Results'!$E$21)=INT(Calculations!B20/'Inputs and Results'!$E$21),'Inputs and Results'!$I$21,0)),(IF('Inputs and Results'!$F$21=A20,'Inputs and Results'!$H$21,(IF('Inputs and Results'!$E$21=0,0,(IF(((A20)-'Inputs and Results'!$F$21)/('Inputs and Results'!$E$21)=INT(((A20)-'Inputs and Results'!$F$21)/'Inputs and Results'!$E$21),'Inputs and Results'!$I$21,0)))))))))</f>
        <v>0</v>
      </c>
      <c r="U20">
        <f>IF(OR('Inputs and Results'!$F$22="NA",'Inputs and Results'!$F$22="N/A"),0,IF(AND('Inputs and Results'!$F$22="",'Inputs and Results'!$E$22=""),0,IF('Inputs and Results'!$F$22="",IF('Inputs and Results'!$E$22=Calculations!B20,'Inputs and Results'!$H$22,IF((Calculations!B20/'Inputs and Results'!$E$22)=INT(Calculations!B20/'Inputs and Results'!$E$22),'Inputs and Results'!$I$22,0)),(IF('Inputs and Results'!$F$22=A20,'Inputs and Results'!$H$22,(IF('Inputs and Results'!$E$22=0,0,(IF(((A20)-'Inputs and Results'!$F$22)/('Inputs and Results'!$E$22)=INT(((A20)-'Inputs and Results'!$F$22)/'Inputs and Results'!$E$22),'Inputs and Results'!$I$22,0)))))))))</f>
        <v>0</v>
      </c>
      <c r="V20">
        <f>IF(OR('Inputs and Results'!$F$23="NA",'Inputs and Results'!$F$23="N/A"),0,IF(AND('Inputs and Results'!$F$23="",'Inputs and Results'!$E$23=""),0,IF('Inputs and Results'!$F$23="",IF('Inputs and Results'!$E$23=Calculations!B20,'Inputs and Results'!#REF!,IF((Calculations!B20/'Inputs and Results'!$E$23)=INT(Calculations!B20/'Inputs and Results'!$E$23),'Inputs and Results'!#REF!,0)),(IF('Inputs and Results'!$F$23=A20,'Inputs and Results'!#REF!,(IF('Inputs and Results'!$E$23=0,0,(IF(((A20)-'Inputs and Results'!$F$23)/('Inputs and Results'!$E$23)=INT(((A20)-'Inputs and Results'!$F$23)/'Inputs and Results'!$E$23),'Inputs and Results'!#REF!,0)))))))))</f>
        <v>0</v>
      </c>
      <c r="W20">
        <f>IF(OR('Inputs and Results'!$F$24="NA",'Inputs and Results'!$F$24="N/A"),0,IF(AND('Inputs and Results'!$F$24="",'Inputs and Results'!$E$24=""),0,IF('Inputs and Results'!$F$24="",IF('Inputs and Results'!$E$24=Calculations!B20,'Inputs and Results'!$H$24,IF((Calculations!B20/'Inputs and Results'!$E$24)=INT(Calculations!B20/'Inputs and Results'!$E$24),'Inputs and Results'!$I$24,0)),(IF('Inputs and Results'!$F$24=A20,'Inputs and Results'!$H$24,(IF('Inputs and Results'!$E$24=0,0,(IF(((A20)-'Inputs and Results'!$F$24)/('Inputs and Results'!$E$24)=INT(((A20)-'Inputs and Results'!$F$24)/'Inputs and Results'!$E$24),'Inputs and Results'!$I$24,0)))))))))</f>
        <v>0</v>
      </c>
      <c r="X20">
        <f>IF(OR('Inputs and Results'!$F$25="NA",'Inputs and Results'!$F$25="N/A"),0,IF(AND('Inputs and Results'!$F$25="",'Inputs and Results'!$E$25=""),0,IF('Inputs and Results'!$F$25="",IF('Inputs and Results'!$E$25=Calculations!B20,'Inputs and Results'!$H$25,IF((Calculations!B20/'Inputs and Results'!$E$25)=INT(Calculations!B20/'Inputs and Results'!$E$25),'Inputs and Results'!$I$25,0)),(IF('Inputs and Results'!$F$25=A20,'Inputs and Results'!$H$25,(IF('Inputs and Results'!$E$25=0,0,(IF(((A20)-'Inputs and Results'!$F$25)/('Inputs and Results'!$E$25)=INT(((A20)-'Inputs and Results'!$F$25)/'Inputs and Results'!$E$25),'Inputs and Results'!$I$25,0)))))))))</f>
        <v>0</v>
      </c>
      <c r="Y20">
        <f>IF(OR('Inputs and Results'!$F$26="NA",'Inputs and Results'!$F$26="N/A"),0,IF(AND('Inputs and Results'!$F$26="",'Inputs and Results'!$E$26=""),0,IF('Inputs and Results'!$F$26="",IF('Inputs and Results'!$E$26=Calculations!B20,'Inputs and Results'!$H$26,IF((Calculations!B20/'Inputs and Results'!$E$26)=INT(Calculations!B20/'Inputs and Results'!$E$26),'Inputs and Results'!$I$26,0)),(IF('Inputs and Results'!$F$26=A20,'Inputs and Results'!$H$26,(IF('Inputs and Results'!$E$26=0,0,(IF(((A20)-'Inputs and Results'!$F$26)/('Inputs and Results'!$E$26)=INT(((A20)-'Inputs and Results'!$F$26)/'Inputs and Results'!$E$26),'Inputs and Results'!$I$26,0)))))))))</f>
        <v>0</v>
      </c>
      <c r="Z20">
        <f>IF(OR('Inputs and Results'!$F$27="NA",'Inputs and Results'!$F$27="N/A"),0,IF(AND('Inputs and Results'!$F$27="",'Inputs and Results'!$E$27=""),0,IF('Inputs and Results'!$F$27="",IF('Inputs and Results'!$E$27=Calculations!B20,'Inputs and Results'!$H$27,IF((Calculations!B20/'Inputs and Results'!$E$27)=INT(Calculations!B20/'Inputs and Results'!$E$27),'Inputs and Results'!$I$27,0)),(IF('Inputs and Results'!$F$27=A20,'Inputs and Results'!$H$27,(IF('Inputs and Results'!$E$27=0,0,(IF(((A20)-'Inputs and Results'!$F$27)/('Inputs and Results'!$E$27)=INT(((A20)-'Inputs and Results'!$F$27)/'Inputs and Results'!$E$27),'Inputs and Results'!$I$27,0)))))))))</f>
        <v>0</v>
      </c>
      <c r="AA20">
        <f>IF(OR('Inputs and Results'!$F$28="NA",'Inputs and Results'!$F$28="N/A"),0,IF(AND('Inputs and Results'!$F$28="",'Inputs and Results'!$E$28=""),0,IF('Inputs and Results'!$F$28="",IF('Inputs and Results'!$E$28=Calculations!B20,'Inputs and Results'!$H$28,IF((Calculations!B20/'Inputs and Results'!$E$28)=INT(Calculations!B20/'Inputs and Results'!$E$28),'Inputs and Results'!$I$28,0)),(IF('Inputs and Results'!$F$28=A20,'Inputs and Results'!$H$28,(IF('Inputs and Results'!$E$28=0,0,(IF(((A20)-'Inputs and Results'!$F$28)/('Inputs and Results'!$E$28)=INT(((A20)-'Inputs and Results'!$F$28)/'Inputs and Results'!$E$28),'Inputs and Results'!$I$28,0)))))))))</f>
        <v>0</v>
      </c>
      <c r="AB20">
        <f>IF(OR('Inputs and Results'!$F$29="NA",'Inputs and Results'!$F$29="N/A"),0,IF(AND('Inputs and Results'!$F$29="",'Inputs and Results'!$E$29=""),0,IF('Inputs and Results'!$F$29="",IF('Inputs and Results'!$E$29=Calculations!B20,'Inputs and Results'!$H$29,IF((Calculations!B20/'Inputs and Results'!$E$29)=INT(Calculations!B20/'Inputs and Results'!$E$29),'Inputs and Results'!$I$29,0)),(IF('Inputs and Results'!$F$29=A20,'Inputs and Results'!$H$29,(IF('Inputs and Results'!$E$29=0,0,(IF(((A20)-'Inputs and Results'!$F$29)/('Inputs and Results'!$E$29)=INT(((A20)-'Inputs and Results'!$F$29)/'Inputs and Results'!$E$29),'Inputs and Results'!$I$29,0)))))))))</f>
        <v>0</v>
      </c>
      <c r="AC20">
        <f>IF(OR('Inputs and Results'!$F$30="NA",'Inputs and Results'!$F$30="N/A"),0,IF(AND('Inputs and Results'!$F$30="",'Inputs and Results'!$E$30=""),0,IF('Inputs and Results'!$F$30="",IF('Inputs and Results'!$E$30=Calculations!B20,'Inputs and Results'!$H$30,IF((Calculations!B20/'Inputs and Results'!$E$30)=INT(Calculations!B20/'Inputs and Results'!$E$30),'Inputs and Results'!$I$30,0)),(IF('Inputs and Results'!$F$30=A20,'Inputs and Results'!$H$30,(IF('Inputs and Results'!$E$30=0,0,(IF(((A20)-'Inputs and Results'!$F$30)/('Inputs and Results'!$E$30)=INT(((A20)-'Inputs and Results'!$F$30)/'Inputs and Results'!$E$30),'Inputs and Results'!$I$30,0)))))))))</f>
        <v>0</v>
      </c>
      <c r="AD20">
        <f>IF(OR('Inputs and Results'!$F$31="NA",'Inputs and Results'!$F$31="N/A"),0,IF(AND('Inputs and Results'!$F$31="",'Inputs and Results'!$E$31=""),0,IF('Inputs and Results'!$F$31="",IF('Inputs and Results'!$E$31=Calculations!B20,'Inputs and Results'!$H$31,IF((Calculations!B20/'Inputs and Results'!$E$31)=INT(Calculations!B20/'Inputs and Results'!$E$31),'Inputs and Results'!$I$31,0)),(IF('Inputs and Results'!$F$31=A20,'Inputs and Results'!$H$31,(IF('Inputs and Results'!$E$31=0,0,(IF(((A20)-'Inputs and Results'!$F$31)/('Inputs and Results'!$E$31)=INT(((A20)-'Inputs and Results'!$F$31)/'Inputs and Results'!$E$31),'Inputs and Results'!$I$31,0)))))))))</f>
        <v>0</v>
      </c>
      <c r="AE20">
        <f>IF(OR('Inputs and Results'!$F$32="NA",'Inputs and Results'!$F$32="N/A"),0,IF(AND('Inputs and Results'!$F$32="",'Inputs and Results'!$E$32=""),0,IF('Inputs and Results'!$F$32="",IF('Inputs and Results'!$E$32=Calculations!B20,'Inputs and Results'!$H$32,IF((Calculations!B20/'Inputs and Results'!$E$32)=INT(Calculations!B20/'Inputs and Results'!$E$32),'Inputs and Results'!$I$32,0)),(IF('Inputs and Results'!$F$32=A20,'Inputs and Results'!$H$32,(IF('Inputs and Results'!$E$32=0,0,(IF(((A20)-'Inputs and Results'!$F$32)/('Inputs and Results'!$E$32)=INT(((A20)-'Inputs and Results'!$F$32)/'Inputs and Results'!$E$32),'Inputs and Results'!$I$32,0)))))))))</f>
        <v>0</v>
      </c>
      <c r="AH20">
        <f>C20*Lists!$B$18</f>
        <v>0</v>
      </c>
      <c r="AI20">
        <f>D20*Lists!$B$18</f>
        <v>0</v>
      </c>
      <c r="AJ20">
        <f>E20*Lists!$B$18</f>
        <v>0</v>
      </c>
      <c r="AK20">
        <f>F20*Lists!$B$18</f>
        <v>0</v>
      </c>
      <c r="AL20">
        <f>G20*Lists!$B$18</f>
        <v>0</v>
      </c>
      <c r="AM20">
        <f>H20*Lists!$B$18</f>
        <v>0</v>
      </c>
      <c r="AN20">
        <f>I20*Lists!$B$18</f>
        <v>0</v>
      </c>
      <c r="AO20">
        <f>J20*Lists!$B$18</f>
        <v>0</v>
      </c>
      <c r="AP20">
        <f>K20*Lists!$B$18</f>
        <v>0</v>
      </c>
      <c r="AQ20">
        <f>L20*Lists!$B$18</f>
        <v>0</v>
      </c>
      <c r="AR20">
        <f>M20*Lists!$B$18</f>
        <v>0</v>
      </c>
      <c r="AS20">
        <f>N20*Lists!$B$18</f>
        <v>0</v>
      </c>
      <c r="AT20">
        <f>O20*Lists!$B$18</f>
        <v>0</v>
      </c>
      <c r="AU20">
        <f>P20*Lists!$B$18</f>
        <v>0</v>
      </c>
      <c r="AV20">
        <f>Q20*Lists!$B$18</f>
        <v>0</v>
      </c>
      <c r="AW20">
        <f>R20*Lists!$B$18</f>
        <v>0</v>
      </c>
      <c r="AX20">
        <f>S20*Lists!$B$18</f>
        <v>0</v>
      </c>
      <c r="AY20">
        <f>T20*Lists!$B$18</f>
        <v>0</v>
      </c>
      <c r="AZ20">
        <f>U20*Lists!$B$18</f>
        <v>0</v>
      </c>
      <c r="BA20">
        <f>V20*Lists!$B$18</f>
        <v>0</v>
      </c>
      <c r="BB20">
        <f>W20*Lists!$B$18</f>
        <v>0</v>
      </c>
      <c r="BC20">
        <f>X20*Lists!$B$18</f>
        <v>0</v>
      </c>
      <c r="BD20">
        <f>Y20*Lists!$B$18</f>
        <v>0</v>
      </c>
      <c r="BE20">
        <f>Z20*Lists!$B$18</f>
        <v>0</v>
      </c>
      <c r="BF20">
        <f>AA20*Lists!$B$18</f>
        <v>0</v>
      </c>
      <c r="BG20">
        <f>AB20*Lists!$B$18</f>
        <v>0</v>
      </c>
      <c r="BH20">
        <f>AC20*Lists!$B$18</f>
        <v>0</v>
      </c>
      <c r="BI20">
        <f>AD20*Lists!$B$18</f>
        <v>0</v>
      </c>
      <c r="BJ20">
        <f>AE20*Lists!$B$18</f>
        <v>0</v>
      </c>
      <c r="BK20">
        <f>AF20*Lists!$B$18</f>
        <v>0</v>
      </c>
    </row>
    <row r="21" spans="1:63">
      <c r="A21">
        <f t="shared" si="0"/>
        <v>2029</v>
      </c>
      <c r="B21">
        <v>18</v>
      </c>
      <c r="C21">
        <f>IF(OR('Inputs and Results'!$F$4="NA",'Inputs and Results'!$F$4="N/A"),0,IF(AND('Inputs and Results'!$F$4="",'Inputs and Results'!$E$4=""),0,IF('Inputs and Results'!$F$4="",IF('Inputs and Results'!$E$4=Calculations!B21,'Inputs and Results'!$H$4,IF((Calculations!B21/'Inputs and Results'!$E$4)=INT(Calculations!B21/'Inputs and Results'!$E$4),'Inputs and Results'!$I$4,0)),(IF('Inputs and Results'!$F$4=A21,'Inputs and Results'!$H$4,(IF('Inputs and Results'!$E$4=0,0,(IF(((A21)-'Inputs and Results'!$F$4)/('Inputs and Results'!$E$4)=INT(((A21)-'Inputs and Results'!$F$4)/'Inputs and Results'!$E$4),'Inputs and Results'!$I$4,0)))))))))</f>
        <v>0</v>
      </c>
      <c r="D21">
        <f>IF(OR('Inputs and Results'!$F$5="NA",'Inputs and Results'!$F$5="N/A"),0,IF(AND('Inputs and Results'!$F$5="",'Inputs and Results'!$E$5=""),0,IF('Inputs and Results'!$F$5="",IF('Inputs and Results'!$E$5=Calculations!B21,'Inputs and Results'!$H$5,IF((Calculations!B21/'Inputs and Results'!$E$5)=INT(Calculations!B21/'Inputs and Results'!$E$5),'Inputs and Results'!$I$5,0)),(IF('Inputs and Results'!$F$5=A21,'Inputs and Results'!$H$5,(IF('Inputs and Results'!$E$5=0,0,(IF(((A21)-'Inputs and Results'!$F$5)/('Inputs and Results'!$E$5)=INT(((A21)-'Inputs and Results'!$F$5)/'Inputs and Results'!$E$5),'Inputs and Results'!$I$5,0)))))))))</f>
        <v>0</v>
      </c>
      <c r="E21">
        <f>IF(OR('Inputs and Results'!$F$6="NA",'Inputs and Results'!$F$6="N/A"),0,IF(AND('Inputs and Results'!$F$6="",'Inputs and Results'!$E$6=""),0,IF('Inputs and Results'!$F$6="",IF('Inputs and Results'!$E$6=Calculations!B21,'Inputs and Results'!$H$6,IF((Calculations!B21/'Inputs and Results'!$E$6)=INT(Calculations!B21/'Inputs and Results'!$E$6),'Inputs and Results'!$I$6,0)),(IF('Inputs and Results'!$F$6=A21,'Inputs and Results'!$H$6,(IF('Inputs and Results'!$E$6=0,0,(IF(((A21)-'Inputs and Results'!$F$6)/('Inputs and Results'!$E$6)=INT(((A21)-'Inputs and Results'!$F$6)/'Inputs and Results'!$E$6),'Inputs and Results'!$I$6,0)))))))))</f>
        <v>0</v>
      </c>
      <c r="F21">
        <f>IF(OR('Inputs and Results'!$F$7="NA",'Inputs and Results'!$F$7="N/A"),0,IF(AND('Inputs and Results'!$F$7="",'Inputs and Results'!$E$7=""),0,IF('Inputs and Results'!$F$7="",IF('Inputs and Results'!$E$7=Calculations!B21,'Inputs and Results'!$H$7,IF((Calculations!B21/'Inputs and Results'!$E$7)=INT(Calculations!B21/'Inputs and Results'!$E$7),'Inputs and Results'!$I$7,0)),(IF('Inputs and Results'!$F$7=A21,'Inputs and Results'!$H$7,(IF('Inputs and Results'!$E$7=0,0,(IF(((A21)-'Inputs and Results'!$F$7)/('Inputs and Results'!$E$7)=INT(((A21)-'Inputs and Results'!$F$7)/'Inputs and Results'!$E$7),'Inputs and Results'!$I$7,0)))))))))</f>
        <v>0</v>
      </c>
      <c r="G21">
        <f>IF(OR('Inputs and Results'!$F$8="NA",'Inputs and Results'!$F$8="N/A"),0,IF(AND('Inputs and Results'!$F$8="",'Inputs and Results'!$E$8=""),0,IF('Inputs and Results'!$F$8="",IF('Inputs and Results'!$E$8=Calculations!B21,'Inputs and Results'!$H$8,IF((Calculations!B21/'Inputs and Results'!$E$8)=INT(Calculations!B21/'Inputs and Results'!$E$8),'Inputs and Results'!$I$8,0)),(IF('Inputs and Results'!$F$8=A21,'Inputs and Results'!$H$8,(IF('Inputs and Results'!$E$8=0,0,(IF(((A21)-'Inputs and Results'!$F$8)/('Inputs and Results'!$E$8)=INT(((A21)-'Inputs and Results'!$F$8)/'Inputs and Results'!$E$8),'Inputs and Results'!$I$8,0)))))))))</f>
        <v>0</v>
      </c>
      <c r="H21">
        <f>IF(OR('Inputs and Results'!$F$9="NA",'Inputs and Results'!$F$9="N/A"),0,IF(AND('Inputs and Results'!$F$9="",'Inputs and Results'!$E$9=""),0,IF('Inputs and Results'!$F$9="",IF('Inputs and Results'!$E$9=Calculations!B21,'Inputs and Results'!$H$9,IF((Calculations!B21/'Inputs and Results'!$E$9)=INT(Calculations!B21/'Inputs and Results'!$E$9),'Inputs and Results'!$I$9,0)),(IF('Inputs and Results'!$F$9=A21,'Inputs and Results'!$H$9,(IF('Inputs and Results'!$E$9=0,0,(IF(((A21)-'Inputs and Results'!$F$9)/('Inputs and Results'!$E$9)=INT(((A21)-'Inputs and Results'!$F$9)/'Inputs and Results'!$E$9),'Inputs and Results'!$I$9,0)))))))))</f>
        <v>0</v>
      </c>
      <c r="I21">
        <f>IF(OR('Inputs and Results'!$F$10="NA",'Inputs and Results'!$F$10="N/A"),0,IF(AND('Inputs and Results'!$F$10="",'Inputs and Results'!$E$10=""),0,IF('Inputs and Results'!$F$10="",IF('Inputs and Results'!$E$10=Calculations!B21,'Inputs and Results'!$H$10,IF((Calculations!B21/'Inputs and Results'!$E$10)=INT(Calculations!B21/'Inputs and Results'!$E$10),'Inputs and Results'!$I$10,0)),(IF('Inputs and Results'!$F$10=A21,'Inputs and Results'!$H$10,(IF('Inputs and Results'!$E$10=0,0,(IF(((A21)-'Inputs and Results'!$F$10)/('Inputs and Results'!$E$10)=INT(((A21)-'Inputs and Results'!$F$10)/'Inputs and Results'!$E$10),'Inputs and Results'!$I$10,0)))))))))</f>
        <v>0</v>
      </c>
      <c r="J21">
        <f>IF(OR('Inputs and Results'!$F$11="NA",'Inputs and Results'!$F$11="N/A"),0,IF(AND('Inputs and Results'!$F$11="",'Inputs and Results'!$E$11=""),0,IF('Inputs and Results'!$F$11="",IF('Inputs and Results'!$E$11=Calculations!B21,'Inputs and Results'!$H$11,IF((Calculations!B21/'Inputs and Results'!$E$11)=INT(Calculations!B21/'Inputs and Results'!$E$11),'Inputs and Results'!$I$11,0)),(IF('Inputs and Results'!$F$11=A21,'Inputs and Results'!$H$11,(IF('Inputs and Results'!$E$11=0,0,(IF(((A21)-'Inputs and Results'!$F$11)/('Inputs and Results'!$E$11)=INT(((A21)-'Inputs and Results'!$F$11)/'Inputs and Results'!$E$11),'Inputs and Results'!$I$11,0)))))))))</f>
        <v>0</v>
      </c>
      <c r="K21">
        <f>IF(OR('Inputs and Results'!$F$12="NA",'Inputs and Results'!$F$12="N/A"),0,IF(AND('Inputs and Results'!$F$12="",'Inputs and Results'!$E$12=""),0,IF('Inputs and Results'!$F$12="",IF('Inputs and Results'!$E$12=Calculations!B21,'Inputs and Results'!$H$12,IF((Calculations!B21/'Inputs and Results'!$E$12)=INT(Calculations!B21/'Inputs and Results'!$E$12),'Inputs and Results'!$I$12,0)),(IF('Inputs and Results'!$F$12=A21,'Inputs and Results'!$H$12,(IF('Inputs and Results'!$E$12=0,0,(IF(((A21)-'Inputs and Results'!$F$12)/('Inputs and Results'!$E$12)=INT(((A21)-'Inputs and Results'!$F$12)/'Inputs and Results'!$E$12),'Inputs and Results'!$I$12,0)))))))))</f>
        <v>0</v>
      </c>
      <c r="L21">
        <f>IF(OR('Inputs and Results'!$F$13="NA",'Inputs and Results'!$F$13="N/A"),0,IF(AND('Inputs and Results'!$F$13="",'Inputs and Results'!$E$13=""),0,IF('Inputs and Results'!$F$13="",IF('Inputs and Results'!$E$13=Calculations!B21,'Inputs and Results'!$H$13,IF((Calculations!B21/'Inputs and Results'!$E$13)=INT(Calculations!B21/'Inputs and Results'!$E$13),'Inputs and Results'!$I$13,0)),(IF('Inputs and Results'!$F$13=A21,'Inputs and Results'!$H$13,(IF('Inputs and Results'!$E$13=0,0,(IF(((A21)-'Inputs and Results'!$F$13)/('Inputs and Results'!$E$13)=INT(((A21)-'Inputs and Results'!$F$13)/'Inputs and Results'!$E$13),'Inputs and Results'!$I$13,0)))))))))</f>
        <v>0</v>
      </c>
      <c r="M21">
        <f>IF(OR('Inputs and Results'!$F$14="NA",'Inputs and Results'!$F$14="N/A"),0,IF(AND('Inputs and Results'!$F$14="",'Inputs and Results'!$E$14=""),0,IF('Inputs and Results'!$F$14="",IF('Inputs and Results'!$E$14=Calculations!B21,'Inputs and Results'!$H$14,IF((Calculations!B21/'Inputs and Results'!$E$14)=INT(Calculations!B21/'Inputs and Results'!$E$14),'Inputs and Results'!$I$14,0)),(IF('Inputs and Results'!$F$14=A21,'Inputs and Results'!$H$14,(IF('Inputs and Results'!$E$14=0,0,(IF(((A21)-'Inputs and Results'!$F$14)/('Inputs and Results'!$E$14)=INT(((A21)-'Inputs and Results'!$F$14)/'Inputs and Results'!$E$14),'Inputs and Results'!$I$14,0)))))))))</f>
        <v>-200000</v>
      </c>
      <c r="N21">
        <f>IF(OR('Inputs and Results'!$F$15="NA",'Inputs and Results'!$F$15="N/A"),0,IF(AND('Inputs and Results'!$F$15="",'Inputs and Results'!$E$15=""),0,IF('Inputs and Results'!$F$15="",IF('Inputs and Results'!$E$15=Calculations!B21,'Inputs and Results'!$H$15,IF((Calculations!B21/'Inputs and Results'!$E$15)=INT(Calculations!B21/'Inputs and Results'!$E$15),'Inputs and Results'!$I$15,0)),(IF('Inputs and Results'!$F$15=A21,'Inputs and Results'!$H$15,(IF('Inputs and Results'!$E$15=0,0,(IF(((A21)-'Inputs and Results'!$F$15)/('Inputs and Results'!$E$15)=INT(((A21)-'Inputs and Results'!$F$15)/'Inputs and Results'!$E$15),'Inputs and Results'!$I$15,0)))))))))</f>
        <v>0</v>
      </c>
      <c r="O21">
        <f>IF(OR('Inputs and Results'!$F$16="NA",'Inputs and Results'!$F$16="N/A"),0,IF(AND('Inputs and Results'!$F$16="",'Inputs and Results'!$E$16=""),0,IF('Inputs and Results'!$F$16="",IF('Inputs and Results'!$E$16=Calculations!B21,'Inputs and Results'!$H$16,IF((Calculations!B21/'Inputs and Results'!$E$16)=INT(Calculations!B21/'Inputs and Results'!$E$16),'Inputs and Results'!$I$16,0)),(IF('Inputs and Results'!$F$16=A21,'Inputs and Results'!$H$16,(IF('Inputs and Results'!$E$16=0,0,(IF(((A21)-'Inputs and Results'!$F$16)/('Inputs and Results'!$E$16)=INT(((A21)-'Inputs and Results'!$F$16)/'Inputs and Results'!$E$16),'Inputs and Results'!$I$16,0)))))))))</f>
        <v>0</v>
      </c>
      <c r="P21">
        <f>IF(OR('Inputs and Results'!$F$17="NA",'Inputs and Results'!$F$17="N/A"),0,IF(AND('Inputs and Results'!$F$17="",'Inputs and Results'!$E$17=""),0,IF('Inputs and Results'!$F$17="",IF('Inputs and Results'!$E$17=Calculations!B21,'Inputs and Results'!$H$17,IF((Calculations!B21/'Inputs and Results'!$E$17)=INT(Calculations!B21/'Inputs and Results'!$E$17),'Inputs and Results'!$I$17,0)),(IF('Inputs and Results'!$F$17=A21,'Inputs and Results'!$H$17,(IF('Inputs and Results'!$E$17=0,0,(IF(((A21)-'Inputs and Results'!$F$17)/('Inputs and Results'!$E$17)=INT(((A21)-'Inputs and Results'!$F$17)/'Inputs and Results'!$E$17),'Inputs and Results'!$I$17,0)))))))))</f>
        <v>0</v>
      </c>
      <c r="Q21">
        <f>IF(OR('Inputs and Results'!$F$18="NA",'Inputs and Results'!$F$18="N/A"),0,IF(AND('Inputs and Results'!$F$18="",'Inputs and Results'!$E$18=""),0,IF('Inputs and Results'!$F$18="",IF('Inputs and Results'!$E$18=Calculations!B21,'Inputs and Results'!$H$18,IF((Calculations!B21/'Inputs and Results'!$E$18)=INT(Calculations!B21/'Inputs and Results'!$E$18),'Inputs and Results'!$I$18,0)),(IF('Inputs and Results'!$F$18=A21,'Inputs and Results'!$H$18,(IF('Inputs and Results'!$E$18=0,0,(IF(((A21)-'Inputs and Results'!$F$18)/('Inputs and Results'!$E$18)=INT(((A21)-'Inputs and Results'!$F$18)/'Inputs and Results'!$E$18),'Inputs and Results'!$I$18,0)))))))))</f>
        <v>0</v>
      </c>
      <c r="R21">
        <f>IF(OR('Inputs and Results'!$F$19="NA",'Inputs and Results'!$F$19="N/A"),0,IF(AND('Inputs and Results'!$F$19="",'Inputs and Results'!$E$19=""),0,IF('Inputs and Results'!$F$19="",IF('Inputs and Results'!$E$19=Calculations!B21,'Inputs and Results'!$H$19,IF((Calculations!B21/'Inputs and Results'!$E$19)=INT(Calculations!B21/'Inputs and Results'!$E$19),'Inputs and Results'!$I$19,0)),(IF('Inputs and Results'!$F$19=A21,'Inputs and Results'!$H$19,(IF('Inputs and Results'!$E$19=0,0,(IF(((A21)-'Inputs and Results'!$F$19)/('Inputs and Results'!$E$19)=INT(((A21)-'Inputs and Results'!$F$19)/'Inputs and Results'!$E$19),'Inputs and Results'!$I$19,0)))))))))</f>
        <v>0</v>
      </c>
      <c r="S21">
        <f>IF(OR('Inputs and Results'!$F$20="NA",'Inputs and Results'!$F$20="N/A"),0,IF(AND('Inputs and Results'!$F$20="",'Inputs and Results'!$E$20=""),0,IF('Inputs and Results'!$F$20="",IF('Inputs and Results'!$E$20=Calculations!B21,'Inputs and Results'!$H$20,IF((Calculations!B21/'Inputs and Results'!$E$20)=INT(Calculations!B21/'Inputs and Results'!$E$20),'Inputs and Results'!$I$20,0)),(IF('Inputs and Results'!$F$20=A21,'Inputs and Results'!$H$20,(IF('Inputs and Results'!$E$20=0,0,(IF(((A21)-'Inputs and Results'!$F$20)/('Inputs and Results'!$E$20)=INT(((A21)-'Inputs and Results'!$F$20)/'Inputs and Results'!$E$20),'Inputs and Results'!$I$20,0)))))))))</f>
        <v>0</v>
      </c>
      <c r="T21">
        <f>IF(OR('Inputs and Results'!$F$21="NA",'Inputs and Results'!$F$21="N/A"),0,IF(AND('Inputs and Results'!$F$21="",'Inputs and Results'!$E$21=""),0,IF('Inputs and Results'!$F$21="",IF('Inputs and Results'!$E$21=Calculations!B21,'Inputs and Results'!$H$21,IF((Calculations!B21/'Inputs and Results'!$E$21)=INT(Calculations!B21/'Inputs and Results'!$E$21),'Inputs and Results'!$I$21,0)),(IF('Inputs and Results'!$F$21=A21,'Inputs and Results'!$H$21,(IF('Inputs and Results'!$E$21=0,0,(IF(((A21)-'Inputs and Results'!$F$21)/('Inputs and Results'!$E$21)=INT(((A21)-'Inputs and Results'!$F$21)/'Inputs and Results'!$E$21),'Inputs and Results'!$I$21,0)))))))))</f>
        <v>0</v>
      </c>
      <c r="U21">
        <f>IF(OR('Inputs and Results'!$F$22="NA",'Inputs and Results'!$F$22="N/A"),0,IF(AND('Inputs and Results'!$F$22="",'Inputs and Results'!$E$22=""),0,IF('Inputs and Results'!$F$22="",IF('Inputs and Results'!$E$22=Calculations!B21,'Inputs and Results'!$H$22,IF((Calculations!B21/'Inputs and Results'!$E$22)=INT(Calculations!B21/'Inputs and Results'!$E$22),'Inputs and Results'!$I$22,0)),(IF('Inputs and Results'!$F$22=A21,'Inputs and Results'!$H$22,(IF('Inputs and Results'!$E$22=0,0,(IF(((A21)-'Inputs and Results'!$F$22)/('Inputs and Results'!$E$22)=INT(((A21)-'Inputs and Results'!$F$22)/'Inputs and Results'!$E$22),'Inputs and Results'!$I$22,0)))))))))</f>
        <v>0</v>
      </c>
      <c r="V21">
        <f>IF(OR('Inputs and Results'!$F$23="NA",'Inputs and Results'!$F$23="N/A"),0,IF(AND('Inputs and Results'!$F$23="",'Inputs and Results'!$E$23=""),0,IF('Inputs and Results'!$F$23="",IF('Inputs and Results'!$E$23=Calculations!B21,'Inputs and Results'!#REF!,IF((Calculations!B21/'Inputs and Results'!$E$23)=INT(Calculations!B21/'Inputs and Results'!$E$23),'Inputs and Results'!#REF!,0)),(IF('Inputs and Results'!$F$23=A21,'Inputs and Results'!#REF!,(IF('Inputs and Results'!$E$23=0,0,(IF(((A21)-'Inputs and Results'!$F$23)/('Inputs and Results'!$E$23)=INT(((A21)-'Inputs and Results'!$F$23)/'Inputs and Results'!$E$23),'Inputs and Results'!#REF!,0)))))))))</f>
        <v>0</v>
      </c>
      <c r="W21">
        <f>IF(OR('Inputs and Results'!$F$24="NA",'Inputs and Results'!$F$24="N/A"),0,IF(AND('Inputs and Results'!$F$24="",'Inputs and Results'!$E$24=""),0,IF('Inputs and Results'!$F$24="",IF('Inputs and Results'!$E$24=Calculations!B21,'Inputs and Results'!$H$24,IF((Calculations!B21/'Inputs and Results'!$E$24)=INT(Calculations!B21/'Inputs and Results'!$E$24),'Inputs and Results'!$I$24,0)),(IF('Inputs and Results'!$F$24=A21,'Inputs and Results'!$H$24,(IF('Inputs and Results'!$E$24=0,0,(IF(((A21)-'Inputs and Results'!$F$24)/('Inputs and Results'!$E$24)=INT(((A21)-'Inputs and Results'!$F$24)/'Inputs and Results'!$E$24),'Inputs and Results'!$I$24,0)))))))))</f>
        <v>0</v>
      </c>
      <c r="X21">
        <f>IF(OR('Inputs and Results'!$F$25="NA",'Inputs and Results'!$F$25="N/A"),0,IF(AND('Inputs and Results'!$F$25="",'Inputs and Results'!$E$25=""),0,IF('Inputs and Results'!$F$25="",IF('Inputs and Results'!$E$25=Calculations!B21,'Inputs and Results'!$H$25,IF((Calculations!B21/'Inputs and Results'!$E$25)=INT(Calculations!B21/'Inputs and Results'!$E$25),'Inputs and Results'!$I$25,0)),(IF('Inputs and Results'!$F$25=A21,'Inputs and Results'!$H$25,(IF('Inputs and Results'!$E$25=0,0,(IF(((A21)-'Inputs and Results'!$F$25)/('Inputs and Results'!$E$25)=INT(((A21)-'Inputs and Results'!$F$25)/'Inputs and Results'!$E$25),'Inputs and Results'!$I$25,0)))))))))</f>
        <v>0</v>
      </c>
      <c r="Y21">
        <f>IF(OR('Inputs and Results'!$F$26="NA",'Inputs and Results'!$F$26="N/A"),0,IF(AND('Inputs and Results'!$F$26="",'Inputs and Results'!$E$26=""),0,IF('Inputs and Results'!$F$26="",IF('Inputs and Results'!$E$26=Calculations!B21,'Inputs and Results'!$H$26,IF((Calculations!B21/'Inputs and Results'!$E$26)=INT(Calculations!B21/'Inputs and Results'!$E$26),'Inputs and Results'!$I$26,0)),(IF('Inputs and Results'!$F$26=A21,'Inputs and Results'!$H$26,(IF('Inputs and Results'!$E$26=0,0,(IF(((A21)-'Inputs and Results'!$F$26)/('Inputs and Results'!$E$26)=INT(((A21)-'Inputs and Results'!$F$26)/'Inputs and Results'!$E$26),'Inputs and Results'!$I$26,0)))))))))</f>
        <v>0</v>
      </c>
      <c r="Z21">
        <f>IF(OR('Inputs and Results'!$F$27="NA",'Inputs and Results'!$F$27="N/A"),0,IF(AND('Inputs and Results'!$F$27="",'Inputs and Results'!$E$27=""),0,IF('Inputs and Results'!$F$27="",IF('Inputs and Results'!$E$27=Calculations!B21,'Inputs and Results'!$H$27,IF((Calculations!B21/'Inputs and Results'!$E$27)=INT(Calculations!B21/'Inputs and Results'!$E$27),'Inputs and Results'!$I$27,0)),(IF('Inputs and Results'!$F$27=A21,'Inputs and Results'!$H$27,(IF('Inputs and Results'!$E$27=0,0,(IF(((A21)-'Inputs and Results'!$F$27)/('Inputs and Results'!$E$27)=INT(((A21)-'Inputs and Results'!$F$27)/'Inputs and Results'!$E$27),'Inputs and Results'!$I$27,0)))))))))</f>
        <v>0</v>
      </c>
      <c r="AA21">
        <f>IF(OR('Inputs and Results'!$F$28="NA",'Inputs and Results'!$F$28="N/A"),0,IF(AND('Inputs and Results'!$F$28="",'Inputs and Results'!$E$28=""),0,IF('Inputs and Results'!$F$28="",IF('Inputs and Results'!$E$28=Calculations!B21,'Inputs and Results'!$H$28,IF((Calculations!B21/'Inputs and Results'!$E$28)=INT(Calculations!B21/'Inputs and Results'!$E$28),'Inputs and Results'!$I$28,0)),(IF('Inputs and Results'!$F$28=A21,'Inputs and Results'!$H$28,(IF('Inputs and Results'!$E$28=0,0,(IF(((A21)-'Inputs and Results'!$F$28)/('Inputs and Results'!$E$28)=INT(((A21)-'Inputs and Results'!$F$28)/'Inputs and Results'!$E$28),'Inputs and Results'!$I$28,0)))))))))</f>
        <v>0</v>
      </c>
      <c r="AB21">
        <f>IF(OR('Inputs and Results'!$F$29="NA",'Inputs and Results'!$F$29="N/A"),0,IF(AND('Inputs and Results'!$F$29="",'Inputs and Results'!$E$29=""),0,IF('Inputs and Results'!$F$29="",IF('Inputs and Results'!$E$29=Calculations!B21,'Inputs and Results'!$H$29,IF((Calculations!B21/'Inputs and Results'!$E$29)=INT(Calculations!B21/'Inputs and Results'!$E$29),'Inputs and Results'!$I$29,0)),(IF('Inputs and Results'!$F$29=A21,'Inputs and Results'!$H$29,(IF('Inputs and Results'!$E$29=0,0,(IF(((A21)-'Inputs and Results'!$F$29)/('Inputs and Results'!$E$29)=INT(((A21)-'Inputs and Results'!$F$29)/'Inputs and Results'!$E$29),'Inputs and Results'!$I$29,0)))))))))</f>
        <v>0</v>
      </c>
      <c r="AC21">
        <f>IF(OR('Inputs and Results'!$F$30="NA",'Inputs and Results'!$F$30="N/A"),0,IF(AND('Inputs and Results'!$F$30="",'Inputs and Results'!$E$30=""),0,IF('Inputs and Results'!$F$30="",IF('Inputs and Results'!$E$30=Calculations!B21,'Inputs and Results'!$H$30,IF((Calculations!B21/'Inputs and Results'!$E$30)=INT(Calculations!B21/'Inputs and Results'!$E$30),'Inputs and Results'!$I$30,0)),(IF('Inputs and Results'!$F$30=A21,'Inputs and Results'!$H$30,(IF('Inputs and Results'!$E$30=0,0,(IF(((A21)-'Inputs and Results'!$F$30)/('Inputs and Results'!$E$30)=INT(((A21)-'Inputs and Results'!$F$30)/'Inputs and Results'!$E$30),'Inputs and Results'!$I$30,0)))))))))</f>
        <v>0</v>
      </c>
      <c r="AD21">
        <f>IF(OR('Inputs and Results'!$F$31="NA",'Inputs and Results'!$F$31="N/A"),0,IF(AND('Inputs and Results'!$F$31="",'Inputs and Results'!$E$31=""),0,IF('Inputs and Results'!$F$31="",IF('Inputs and Results'!$E$31=Calculations!B21,'Inputs and Results'!$H$31,IF((Calculations!B21/'Inputs and Results'!$E$31)=INT(Calculations!B21/'Inputs and Results'!$E$31),'Inputs and Results'!$I$31,0)),(IF('Inputs and Results'!$F$31=A21,'Inputs and Results'!$H$31,(IF('Inputs and Results'!$E$31=0,0,(IF(((A21)-'Inputs and Results'!$F$31)/('Inputs and Results'!$E$31)=INT(((A21)-'Inputs and Results'!$F$31)/'Inputs and Results'!$E$31),'Inputs and Results'!$I$31,0)))))))))</f>
        <v>0</v>
      </c>
      <c r="AE21">
        <f>IF(OR('Inputs and Results'!$F$32="NA",'Inputs and Results'!$F$32="N/A"),0,IF(AND('Inputs and Results'!$F$32="",'Inputs and Results'!$E$32=""),0,IF('Inputs and Results'!$F$32="",IF('Inputs and Results'!$E$32=Calculations!B21,'Inputs and Results'!$H$32,IF((Calculations!B21/'Inputs and Results'!$E$32)=INT(Calculations!B21/'Inputs and Results'!$E$32),'Inputs and Results'!$I$32,0)),(IF('Inputs and Results'!$F$32=A21,'Inputs and Results'!$H$32,(IF('Inputs and Results'!$E$32=0,0,(IF(((A21)-'Inputs and Results'!$F$32)/('Inputs and Results'!$E$32)=INT(((A21)-'Inputs and Results'!$F$32)/'Inputs and Results'!$E$32),'Inputs and Results'!$I$32,0)))))))))</f>
        <v>0</v>
      </c>
      <c r="AH21">
        <f>C21*Lists!$B$19</f>
        <v>0</v>
      </c>
      <c r="AI21">
        <f>D21*Lists!$B$19</f>
        <v>0</v>
      </c>
      <c r="AJ21">
        <f>E21*Lists!$B$19</f>
        <v>0</v>
      </c>
      <c r="AK21">
        <f>F21*Lists!$B$19</f>
        <v>0</v>
      </c>
      <c r="AL21">
        <f>G21*Lists!$B$19</f>
        <v>0</v>
      </c>
      <c r="AM21">
        <f>H21*Lists!$B$19</f>
        <v>0</v>
      </c>
      <c r="AN21">
        <f>I21*Lists!$B$19</f>
        <v>0</v>
      </c>
      <c r="AO21">
        <f>J21*Lists!$B$19</f>
        <v>0</v>
      </c>
      <c r="AP21">
        <f>K21*Lists!$B$19</f>
        <v>0</v>
      </c>
      <c r="AQ21">
        <f>L21*Lists!$B$19</f>
        <v>0</v>
      </c>
      <c r="AR21">
        <f>M21*Lists!$B$19</f>
        <v>-128233.18186821172</v>
      </c>
      <c r="AS21">
        <f>N21*Lists!$B$19</f>
        <v>0</v>
      </c>
      <c r="AT21">
        <f>O21*Lists!$B$19</f>
        <v>0</v>
      </c>
      <c r="AU21">
        <f>P21*Lists!$B$19</f>
        <v>0</v>
      </c>
      <c r="AV21">
        <f>Q21*Lists!$B$19</f>
        <v>0</v>
      </c>
      <c r="AW21">
        <f>R21*Lists!$B$19</f>
        <v>0</v>
      </c>
      <c r="AX21">
        <f>S21*Lists!$B$19</f>
        <v>0</v>
      </c>
      <c r="AY21">
        <f>T21*Lists!$B$19</f>
        <v>0</v>
      </c>
      <c r="AZ21">
        <f>U21*Lists!$B$19</f>
        <v>0</v>
      </c>
      <c r="BA21">
        <f>V21*Lists!$B$19</f>
        <v>0</v>
      </c>
      <c r="BB21">
        <f>W21*Lists!$B$19</f>
        <v>0</v>
      </c>
      <c r="BC21">
        <f>X21*Lists!$B$19</f>
        <v>0</v>
      </c>
      <c r="BD21">
        <f>Y21*Lists!$B$19</f>
        <v>0</v>
      </c>
      <c r="BE21">
        <f>Z21*Lists!$B$19</f>
        <v>0</v>
      </c>
      <c r="BF21">
        <f>AA21*Lists!$B$19</f>
        <v>0</v>
      </c>
      <c r="BG21">
        <f>AB21*Lists!$B$19</f>
        <v>0</v>
      </c>
      <c r="BH21">
        <f>AC21*Lists!$B$19</f>
        <v>0</v>
      </c>
      <c r="BI21">
        <f>AD21*Lists!$B$19</f>
        <v>0</v>
      </c>
      <c r="BJ21">
        <f>AE21*Lists!$B$19</f>
        <v>0</v>
      </c>
      <c r="BK21">
        <f>AF21*Lists!$B$19</f>
        <v>0</v>
      </c>
    </row>
    <row r="22" spans="1:63">
      <c r="A22">
        <f t="shared" si="0"/>
        <v>2030</v>
      </c>
      <c r="B22">
        <v>19</v>
      </c>
      <c r="C22">
        <f>IF(OR('Inputs and Results'!$F$4="NA",'Inputs and Results'!$F$4="N/A"),0,IF(AND('Inputs and Results'!$F$4="",'Inputs and Results'!$E$4=""),0,IF('Inputs and Results'!$F$4="",IF('Inputs and Results'!$E$4=Calculations!B22,'Inputs and Results'!$H$4,IF((Calculations!B22/'Inputs and Results'!$E$4)=INT(Calculations!B22/'Inputs and Results'!$E$4),'Inputs and Results'!$I$4,0)),(IF('Inputs and Results'!$F$4=A22,'Inputs and Results'!$H$4,(IF('Inputs and Results'!$E$4=0,0,(IF(((A22)-'Inputs and Results'!$F$4)/('Inputs and Results'!$E$4)=INT(((A22)-'Inputs and Results'!$F$4)/'Inputs and Results'!$E$4),'Inputs and Results'!$I$4,0)))))))))</f>
        <v>0</v>
      </c>
      <c r="D22">
        <f>IF(OR('Inputs and Results'!$F$5="NA",'Inputs and Results'!$F$5="N/A"),0,IF(AND('Inputs and Results'!$F$5="",'Inputs and Results'!$E$5=""),0,IF('Inputs and Results'!$F$5="",IF('Inputs and Results'!$E$5=Calculations!B22,'Inputs and Results'!$H$5,IF((Calculations!B22/'Inputs and Results'!$E$5)=INT(Calculations!B22/'Inputs and Results'!$E$5),'Inputs and Results'!$I$5,0)),(IF('Inputs and Results'!$F$5=A22,'Inputs and Results'!$H$5,(IF('Inputs and Results'!$E$5=0,0,(IF(((A22)-'Inputs and Results'!$F$5)/('Inputs and Results'!$E$5)=INT(((A22)-'Inputs and Results'!$F$5)/'Inputs and Results'!$E$5),'Inputs and Results'!$I$5,0)))))))))</f>
        <v>0</v>
      </c>
      <c r="E22">
        <f>IF(OR('Inputs and Results'!$F$6="NA",'Inputs and Results'!$F$6="N/A"),0,IF(AND('Inputs and Results'!$F$6="",'Inputs and Results'!$E$6=""),0,IF('Inputs and Results'!$F$6="",IF('Inputs and Results'!$E$6=Calculations!B22,'Inputs and Results'!$H$6,IF((Calculations!B22/'Inputs and Results'!$E$6)=INT(Calculations!B22/'Inputs and Results'!$E$6),'Inputs and Results'!$I$6,0)),(IF('Inputs and Results'!$F$6=A22,'Inputs and Results'!$H$6,(IF('Inputs and Results'!$E$6=0,0,(IF(((A22)-'Inputs and Results'!$F$6)/('Inputs and Results'!$E$6)=INT(((A22)-'Inputs and Results'!$F$6)/'Inputs and Results'!$E$6),'Inputs and Results'!$I$6,0)))))))))</f>
        <v>0</v>
      </c>
      <c r="F22">
        <f>IF(OR('Inputs and Results'!$F$7="NA",'Inputs and Results'!$F$7="N/A"),0,IF(AND('Inputs and Results'!$F$7="",'Inputs and Results'!$E$7=""),0,IF('Inputs and Results'!$F$7="",IF('Inputs and Results'!$E$7=Calculations!B22,'Inputs and Results'!$H$7,IF((Calculations!B22/'Inputs and Results'!$E$7)=INT(Calculations!B22/'Inputs and Results'!$E$7),'Inputs and Results'!$I$7,0)),(IF('Inputs and Results'!$F$7=A22,'Inputs and Results'!$H$7,(IF('Inputs and Results'!$E$7=0,0,(IF(((A22)-'Inputs and Results'!$F$7)/('Inputs and Results'!$E$7)=INT(((A22)-'Inputs and Results'!$F$7)/'Inputs and Results'!$E$7),'Inputs and Results'!$I$7,0)))))))))</f>
        <v>0</v>
      </c>
      <c r="G22">
        <f>IF(OR('Inputs and Results'!$F$8="NA",'Inputs and Results'!$F$8="N/A"),0,IF(AND('Inputs and Results'!$F$8="",'Inputs and Results'!$E$8=""),0,IF('Inputs and Results'!$F$8="",IF('Inputs and Results'!$E$8=Calculations!B22,'Inputs and Results'!$H$8,IF((Calculations!B22/'Inputs and Results'!$E$8)=INT(Calculations!B22/'Inputs and Results'!$E$8),'Inputs and Results'!$I$8,0)),(IF('Inputs and Results'!$F$8=A22,'Inputs and Results'!$H$8,(IF('Inputs and Results'!$E$8=0,0,(IF(((A22)-'Inputs and Results'!$F$8)/('Inputs and Results'!$E$8)=INT(((A22)-'Inputs and Results'!$F$8)/'Inputs and Results'!$E$8),'Inputs and Results'!$I$8,0)))))))))</f>
        <v>0</v>
      </c>
      <c r="H22">
        <f>IF(OR('Inputs and Results'!$F$9="NA",'Inputs and Results'!$F$9="N/A"),0,IF(AND('Inputs and Results'!$F$9="",'Inputs and Results'!$E$9=""),0,IF('Inputs and Results'!$F$9="",IF('Inputs and Results'!$E$9=Calculations!B22,'Inputs and Results'!$H$9,IF((Calculations!B22/'Inputs and Results'!$E$9)=INT(Calculations!B22/'Inputs and Results'!$E$9),'Inputs and Results'!$I$9,0)),(IF('Inputs and Results'!$F$9=A22,'Inputs and Results'!$H$9,(IF('Inputs and Results'!$E$9=0,0,(IF(((A22)-'Inputs and Results'!$F$9)/('Inputs and Results'!$E$9)=INT(((A22)-'Inputs and Results'!$F$9)/'Inputs and Results'!$E$9),'Inputs and Results'!$I$9,0)))))))))</f>
        <v>0</v>
      </c>
      <c r="I22">
        <f>IF(OR('Inputs and Results'!$F$10="NA",'Inputs and Results'!$F$10="N/A"),0,IF(AND('Inputs and Results'!$F$10="",'Inputs and Results'!$E$10=""),0,IF('Inputs and Results'!$F$10="",IF('Inputs and Results'!$E$10=Calculations!B22,'Inputs and Results'!$H$10,IF((Calculations!B22/'Inputs and Results'!$E$10)=INT(Calculations!B22/'Inputs and Results'!$E$10),'Inputs and Results'!$I$10,0)),(IF('Inputs and Results'!$F$10=A22,'Inputs and Results'!$H$10,(IF('Inputs and Results'!$E$10=0,0,(IF(((A22)-'Inputs and Results'!$F$10)/('Inputs and Results'!$E$10)=INT(((A22)-'Inputs and Results'!$F$10)/'Inputs and Results'!$E$10),'Inputs and Results'!$I$10,0)))))))))</f>
        <v>0</v>
      </c>
      <c r="J22">
        <f>IF(OR('Inputs and Results'!$F$11="NA",'Inputs and Results'!$F$11="N/A"),0,IF(AND('Inputs and Results'!$F$11="",'Inputs and Results'!$E$11=""),0,IF('Inputs and Results'!$F$11="",IF('Inputs and Results'!$E$11=Calculations!B22,'Inputs and Results'!$H$11,IF((Calculations!B22/'Inputs and Results'!$E$11)=INT(Calculations!B22/'Inputs and Results'!$E$11),'Inputs and Results'!$I$11,0)),(IF('Inputs and Results'!$F$11=A22,'Inputs and Results'!$H$11,(IF('Inputs and Results'!$E$11=0,0,(IF(((A22)-'Inputs and Results'!$F$11)/('Inputs and Results'!$E$11)=INT(((A22)-'Inputs and Results'!$F$11)/'Inputs and Results'!$E$11),'Inputs and Results'!$I$11,0)))))))))</f>
        <v>0</v>
      </c>
      <c r="K22">
        <f>IF(OR('Inputs and Results'!$F$12="NA",'Inputs and Results'!$F$12="N/A"),0,IF(AND('Inputs and Results'!$F$12="",'Inputs and Results'!$E$12=""),0,IF('Inputs and Results'!$F$12="",IF('Inputs and Results'!$E$12=Calculations!B22,'Inputs and Results'!$H$12,IF((Calculations!B22/'Inputs and Results'!$E$12)=INT(Calculations!B22/'Inputs and Results'!$E$12),'Inputs and Results'!$I$12,0)),(IF('Inputs and Results'!$F$12=A22,'Inputs and Results'!$H$12,(IF('Inputs and Results'!$E$12=0,0,(IF(((A22)-'Inputs and Results'!$F$12)/('Inputs and Results'!$E$12)=INT(((A22)-'Inputs and Results'!$F$12)/'Inputs and Results'!$E$12),'Inputs and Results'!$I$12,0)))))))))</f>
        <v>700000</v>
      </c>
      <c r="L22">
        <f>IF(OR('Inputs and Results'!$F$13="NA",'Inputs and Results'!$F$13="N/A"),0,IF(AND('Inputs and Results'!$F$13="",'Inputs and Results'!$E$13=""),0,IF('Inputs and Results'!$F$13="",IF('Inputs and Results'!$E$13=Calculations!B22,'Inputs and Results'!$H$13,IF((Calculations!B22/'Inputs and Results'!$E$13)=INT(Calculations!B22/'Inputs and Results'!$E$13),'Inputs and Results'!$I$13,0)),(IF('Inputs and Results'!$F$13=A22,'Inputs and Results'!$H$13,(IF('Inputs and Results'!$E$13=0,0,(IF(((A22)-'Inputs and Results'!$F$13)/('Inputs and Results'!$E$13)=INT(((A22)-'Inputs and Results'!$F$13)/'Inputs and Results'!$E$13),'Inputs and Results'!$I$13,0)))))))))</f>
        <v>0</v>
      </c>
      <c r="M22">
        <f>IF(OR('Inputs and Results'!$F$14="NA",'Inputs and Results'!$F$14="N/A"),0,IF(AND('Inputs and Results'!$F$14="",'Inputs and Results'!$E$14=""),0,IF('Inputs and Results'!$F$14="",IF('Inputs and Results'!$E$14=Calculations!B22,'Inputs and Results'!$H$14,IF((Calculations!B22/'Inputs and Results'!$E$14)=INT(Calculations!B22/'Inputs and Results'!$E$14),'Inputs and Results'!$I$14,0)),(IF('Inputs and Results'!$F$14=A22,'Inputs and Results'!$H$14,(IF('Inputs and Results'!$E$14=0,0,(IF(((A22)-'Inputs and Results'!$F$14)/('Inputs and Results'!$E$14)=INT(((A22)-'Inputs and Results'!$F$14)/'Inputs and Results'!$E$14),'Inputs and Results'!$I$14,0)))))))))</f>
        <v>0</v>
      </c>
      <c r="N22">
        <f>IF(OR('Inputs and Results'!$F$15="NA",'Inputs and Results'!$F$15="N/A"),0,IF(AND('Inputs and Results'!$F$15="",'Inputs and Results'!$E$15=""),0,IF('Inputs and Results'!$F$15="",IF('Inputs and Results'!$E$15=Calculations!B22,'Inputs and Results'!$H$15,IF((Calculations!B22/'Inputs and Results'!$E$15)=INT(Calculations!B22/'Inputs and Results'!$E$15),'Inputs and Results'!$I$15,0)),(IF('Inputs and Results'!$F$15=A22,'Inputs and Results'!$H$15,(IF('Inputs and Results'!$E$15=0,0,(IF(((A22)-'Inputs and Results'!$F$15)/('Inputs and Results'!$E$15)=INT(((A22)-'Inputs and Results'!$F$15)/'Inputs and Results'!$E$15),'Inputs and Results'!$I$15,0)))))))))</f>
        <v>0</v>
      </c>
      <c r="O22">
        <f>IF(OR('Inputs and Results'!$F$16="NA",'Inputs and Results'!$F$16="N/A"),0,IF(AND('Inputs and Results'!$F$16="",'Inputs and Results'!$E$16=""),0,IF('Inputs and Results'!$F$16="",IF('Inputs and Results'!$E$16=Calculations!B22,'Inputs and Results'!$H$16,IF((Calculations!B22/'Inputs and Results'!$E$16)=INT(Calculations!B22/'Inputs and Results'!$E$16),'Inputs and Results'!$I$16,0)),(IF('Inputs and Results'!$F$16=A22,'Inputs and Results'!$H$16,(IF('Inputs and Results'!$E$16=0,0,(IF(((A22)-'Inputs and Results'!$F$16)/('Inputs and Results'!$E$16)=INT(((A22)-'Inputs and Results'!$F$16)/'Inputs and Results'!$E$16),'Inputs and Results'!$I$16,0)))))))))</f>
        <v>0</v>
      </c>
      <c r="P22">
        <f>IF(OR('Inputs and Results'!$F$17="NA",'Inputs and Results'!$F$17="N/A"),0,IF(AND('Inputs and Results'!$F$17="",'Inputs and Results'!$E$17=""),0,IF('Inputs and Results'!$F$17="",IF('Inputs and Results'!$E$17=Calculations!B22,'Inputs and Results'!$H$17,IF((Calculations!B22/'Inputs and Results'!$E$17)=INT(Calculations!B22/'Inputs and Results'!$E$17),'Inputs and Results'!$I$17,0)),(IF('Inputs and Results'!$F$17=A22,'Inputs and Results'!$H$17,(IF('Inputs and Results'!$E$17=0,0,(IF(((A22)-'Inputs and Results'!$F$17)/('Inputs and Results'!$E$17)=INT(((A22)-'Inputs and Results'!$F$17)/'Inputs and Results'!$E$17),'Inputs and Results'!$I$17,0)))))))))</f>
        <v>0</v>
      </c>
      <c r="Q22">
        <f>IF(OR('Inputs and Results'!$F$18="NA",'Inputs and Results'!$F$18="N/A"),0,IF(AND('Inputs and Results'!$F$18="",'Inputs and Results'!$E$18=""),0,IF('Inputs and Results'!$F$18="",IF('Inputs and Results'!$E$18=Calculations!B22,'Inputs and Results'!$H$18,IF((Calculations!B22/'Inputs and Results'!$E$18)=INT(Calculations!B22/'Inputs and Results'!$E$18),'Inputs and Results'!$I$18,0)),(IF('Inputs and Results'!$F$18=A22,'Inputs and Results'!$H$18,(IF('Inputs and Results'!$E$18=0,0,(IF(((A22)-'Inputs and Results'!$F$18)/('Inputs and Results'!$E$18)=INT(((A22)-'Inputs and Results'!$F$18)/'Inputs and Results'!$E$18),'Inputs and Results'!$I$18,0)))))))))</f>
        <v>0</v>
      </c>
      <c r="R22">
        <f>IF(OR('Inputs and Results'!$F$19="NA",'Inputs and Results'!$F$19="N/A"),0,IF(AND('Inputs and Results'!$F$19="",'Inputs and Results'!$E$19=""),0,IF('Inputs and Results'!$F$19="",IF('Inputs and Results'!$E$19=Calculations!B22,'Inputs and Results'!$H$19,IF((Calculations!B22/'Inputs and Results'!$E$19)=INT(Calculations!B22/'Inputs and Results'!$E$19),'Inputs and Results'!$I$19,0)),(IF('Inputs and Results'!$F$19=A22,'Inputs and Results'!$H$19,(IF('Inputs and Results'!$E$19=0,0,(IF(((A22)-'Inputs and Results'!$F$19)/('Inputs and Results'!$E$19)=INT(((A22)-'Inputs and Results'!$F$19)/'Inputs and Results'!$E$19),'Inputs and Results'!$I$19,0)))))))))</f>
        <v>0</v>
      </c>
      <c r="S22">
        <f>IF(OR('Inputs and Results'!$F$20="NA",'Inputs and Results'!$F$20="N/A"),0,IF(AND('Inputs and Results'!$F$20="",'Inputs and Results'!$E$20=""),0,IF('Inputs and Results'!$F$20="",IF('Inputs and Results'!$E$20=Calculations!B22,'Inputs and Results'!$H$20,IF((Calculations!B22/'Inputs and Results'!$E$20)=INT(Calculations!B22/'Inputs and Results'!$E$20),'Inputs and Results'!$I$20,0)),(IF('Inputs and Results'!$F$20=A22,'Inputs and Results'!$H$20,(IF('Inputs and Results'!$E$20=0,0,(IF(((A22)-'Inputs and Results'!$F$20)/('Inputs and Results'!$E$20)=INT(((A22)-'Inputs and Results'!$F$20)/'Inputs and Results'!$E$20),'Inputs and Results'!$I$20,0)))))))))</f>
        <v>0</v>
      </c>
      <c r="T22">
        <f>IF(OR('Inputs and Results'!$F$21="NA",'Inputs and Results'!$F$21="N/A"),0,IF(AND('Inputs and Results'!$F$21="",'Inputs and Results'!$E$21=""),0,IF('Inputs and Results'!$F$21="",IF('Inputs and Results'!$E$21=Calculations!B22,'Inputs and Results'!$H$21,IF((Calculations!B22/'Inputs and Results'!$E$21)=INT(Calculations!B22/'Inputs and Results'!$E$21),'Inputs and Results'!$I$21,0)),(IF('Inputs and Results'!$F$21=A22,'Inputs and Results'!$H$21,(IF('Inputs and Results'!$E$21=0,0,(IF(((A22)-'Inputs and Results'!$F$21)/('Inputs and Results'!$E$21)=INT(((A22)-'Inputs and Results'!$F$21)/'Inputs and Results'!$E$21),'Inputs and Results'!$I$21,0)))))))))</f>
        <v>0</v>
      </c>
      <c r="U22">
        <f>IF(OR('Inputs and Results'!$F$22="NA",'Inputs and Results'!$F$22="N/A"),0,IF(AND('Inputs and Results'!$F$22="",'Inputs and Results'!$E$22=""),0,IF('Inputs and Results'!$F$22="",IF('Inputs and Results'!$E$22=Calculations!B22,'Inputs and Results'!$H$22,IF((Calculations!B22/'Inputs and Results'!$E$22)=INT(Calculations!B22/'Inputs and Results'!$E$22),'Inputs and Results'!$I$22,0)),(IF('Inputs and Results'!$F$22=A22,'Inputs and Results'!$H$22,(IF('Inputs and Results'!$E$22=0,0,(IF(((A22)-'Inputs and Results'!$F$22)/('Inputs and Results'!$E$22)=INT(((A22)-'Inputs and Results'!$F$22)/'Inputs and Results'!$E$22),'Inputs and Results'!$I$22,0)))))))))</f>
        <v>0</v>
      </c>
      <c r="V22">
        <f>IF(OR('Inputs and Results'!$F$23="NA",'Inputs and Results'!$F$23="N/A"),0,IF(AND('Inputs and Results'!$F$23="",'Inputs and Results'!$E$23=""),0,IF('Inputs and Results'!$F$23="",IF('Inputs and Results'!$E$23=Calculations!B22,'Inputs and Results'!#REF!,IF((Calculations!B22/'Inputs and Results'!$E$23)=INT(Calculations!B22/'Inputs and Results'!$E$23),'Inputs and Results'!#REF!,0)),(IF('Inputs and Results'!$F$23=A22,'Inputs and Results'!#REF!,(IF('Inputs and Results'!$E$23=0,0,(IF(((A22)-'Inputs and Results'!$F$23)/('Inputs and Results'!$E$23)=INT(((A22)-'Inputs and Results'!$F$23)/'Inputs and Results'!$E$23),'Inputs and Results'!#REF!,0)))))))))</f>
        <v>0</v>
      </c>
      <c r="W22">
        <f>IF(OR('Inputs and Results'!$F$24="NA",'Inputs and Results'!$F$24="N/A"),0,IF(AND('Inputs and Results'!$F$24="",'Inputs and Results'!$E$24=""),0,IF('Inputs and Results'!$F$24="",IF('Inputs and Results'!$E$24=Calculations!B22,'Inputs and Results'!$H$24,IF((Calculations!B22/'Inputs and Results'!$E$24)=INT(Calculations!B22/'Inputs and Results'!$E$24),'Inputs and Results'!$I$24,0)),(IF('Inputs and Results'!$F$24=A22,'Inputs and Results'!$H$24,(IF('Inputs and Results'!$E$24=0,0,(IF(((A22)-'Inputs and Results'!$F$24)/('Inputs and Results'!$E$24)=INT(((A22)-'Inputs and Results'!$F$24)/'Inputs and Results'!$E$24),'Inputs and Results'!$I$24,0)))))))))</f>
        <v>0</v>
      </c>
      <c r="X22">
        <f>IF(OR('Inputs and Results'!$F$25="NA",'Inputs and Results'!$F$25="N/A"),0,IF(AND('Inputs and Results'!$F$25="",'Inputs and Results'!$E$25=""),0,IF('Inputs and Results'!$F$25="",IF('Inputs and Results'!$E$25=Calculations!B22,'Inputs and Results'!$H$25,IF((Calculations!B22/'Inputs and Results'!$E$25)=INT(Calculations!B22/'Inputs and Results'!$E$25),'Inputs and Results'!$I$25,0)),(IF('Inputs and Results'!$F$25=A22,'Inputs and Results'!$H$25,(IF('Inputs and Results'!$E$25=0,0,(IF(((A22)-'Inputs and Results'!$F$25)/('Inputs and Results'!$E$25)=INT(((A22)-'Inputs and Results'!$F$25)/'Inputs and Results'!$E$25),'Inputs and Results'!$I$25,0)))))))))</f>
        <v>0</v>
      </c>
      <c r="Y22">
        <f>IF(OR('Inputs and Results'!$F$26="NA",'Inputs and Results'!$F$26="N/A"),0,IF(AND('Inputs and Results'!$F$26="",'Inputs and Results'!$E$26=""),0,IF('Inputs and Results'!$F$26="",IF('Inputs and Results'!$E$26=Calculations!B22,'Inputs and Results'!$H$26,IF((Calculations!B22/'Inputs and Results'!$E$26)=INT(Calculations!B22/'Inputs and Results'!$E$26),'Inputs and Results'!$I$26,0)),(IF('Inputs and Results'!$F$26=A22,'Inputs and Results'!$H$26,(IF('Inputs and Results'!$E$26=0,0,(IF(((A22)-'Inputs and Results'!$F$26)/('Inputs and Results'!$E$26)=INT(((A22)-'Inputs and Results'!$F$26)/'Inputs and Results'!$E$26),'Inputs and Results'!$I$26,0)))))))))</f>
        <v>0</v>
      </c>
      <c r="Z22">
        <f>IF(OR('Inputs and Results'!$F$27="NA",'Inputs and Results'!$F$27="N/A"),0,IF(AND('Inputs and Results'!$F$27="",'Inputs and Results'!$E$27=""),0,IF('Inputs and Results'!$F$27="",IF('Inputs and Results'!$E$27=Calculations!B22,'Inputs and Results'!$H$27,IF((Calculations!B22/'Inputs and Results'!$E$27)=INT(Calculations!B22/'Inputs and Results'!$E$27),'Inputs and Results'!$I$27,0)),(IF('Inputs and Results'!$F$27=A22,'Inputs and Results'!$H$27,(IF('Inputs and Results'!$E$27=0,0,(IF(((A22)-'Inputs and Results'!$F$27)/('Inputs and Results'!$E$27)=INT(((A22)-'Inputs and Results'!$F$27)/'Inputs and Results'!$E$27),'Inputs and Results'!$I$27,0)))))))))</f>
        <v>0</v>
      </c>
      <c r="AA22">
        <f>IF(OR('Inputs and Results'!$F$28="NA",'Inputs and Results'!$F$28="N/A"),0,IF(AND('Inputs and Results'!$F$28="",'Inputs and Results'!$E$28=""),0,IF('Inputs and Results'!$F$28="",IF('Inputs and Results'!$E$28=Calculations!B22,'Inputs and Results'!$H$28,IF((Calculations!B22/'Inputs and Results'!$E$28)=INT(Calculations!B22/'Inputs and Results'!$E$28),'Inputs and Results'!$I$28,0)),(IF('Inputs and Results'!$F$28=A22,'Inputs and Results'!$H$28,(IF('Inputs and Results'!$E$28=0,0,(IF(((A22)-'Inputs and Results'!$F$28)/('Inputs and Results'!$E$28)=INT(((A22)-'Inputs and Results'!$F$28)/'Inputs and Results'!$E$28),'Inputs and Results'!$I$28,0)))))))))</f>
        <v>0</v>
      </c>
      <c r="AB22">
        <f>IF(OR('Inputs and Results'!$F$29="NA",'Inputs and Results'!$F$29="N/A"),0,IF(AND('Inputs and Results'!$F$29="",'Inputs and Results'!$E$29=""),0,IF('Inputs and Results'!$F$29="",IF('Inputs and Results'!$E$29=Calculations!B22,'Inputs and Results'!$H$29,IF((Calculations!B22/'Inputs and Results'!$E$29)=INT(Calculations!B22/'Inputs and Results'!$E$29),'Inputs and Results'!$I$29,0)),(IF('Inputs and Results'!$F$29=A22,'Inputs and Results'!$H$29,(IF('Inputs and Results'!$E$29=0,0,(IF(((A22)-'Inputs and Results'!$F$29)/('Inputs and Results'!$E$29)=INT(((A22)-'Inputs and Results'!$F$29)/'Inputs and Results'!$E$29),'Inputs and Results'!$I$29,0)))))))))</f>
        <v>0</v>
      </c>
      <c r="AC22">
        <f>IF(OR('Inputs and Results'!$F$30="NA",'Inputs and Results'!$F$30="N/A"),0,IF(AND('Inputs and Results'!$F$30="",'Inputs and Results'!$E$30=""),0,IF('Inputs and Results'!$F$30="",IF('Inputs and Results'!$E$30=Calculations!B22,'Inputs and Results'!$H$30,IF((Calculations!B22/'Inputs and Results'!$E$30)=INT(Calculations!B22/'Inputs and Results'!$E$30),'Inputs and Results'!$I$30,0)),(IF('Inputs and Results'!$F$30=A22,'Inputs and Results'!$H$30,(IF('Inputs and Results'!$E$30=0,0,(IF(((A22)-'Inputs and Results'!$F$30)/('Inputs and Results'!$E$30)=INT(((A22)-'Inputs and Results'!$F$30)/'Inputs and Results'!$E$30),'Inputs and Results'!$I$30,0)))))))))</f>
        <v>0</v>
      </c>
      <c r="AD22">
        <f>IF(OR('Inputs and Results'!$F$31="NA",'Inputs and Results'!$F$31="N/A"),0,IF(AND('Inputs and Results'!$F$31="",'Inputs and Results'!$E$31=""),0,IF('Inputs and Results'!$F$31="",IF('Inputs and Results'!$E$31=Calculations!B22,'Inputs and Results'!$H$31,IF((Calculations!B22/'Inputs and Results'!$E$31)=INT(Calculations!B22/'Inputs and Results'!$E$31),'Inputs and Results'!$I$31,0)),(IF('Inputs and Results'!$F$31=A22,'Inputs and Results'!$H$31,(IF('Inputs and Results'!$E$31=0,0,(IF(((A22)-'Inputs and Results'!$F$31)/('Inputs and Results'!$E$31)=INT(((A22)-'Inputs and Results'!$F$31)/'Inputs and Results'!$E$31),'Inputs and Results'!$I$31,0)))))))))</f>
        <v>0</v>
      </c>
      <c r="AE22">
        <f>IF(OR('Inputs and Results'!$F$32="NA",'Inputs and Results'!$F$32="N/A"),0,IF(AND('Inputs and Results'!$F$32="",'Inputs and Results'!$E$32=""),0,IF('Inputs and Results'!$F$32="",IF('Inputs and Results'!$E$32=Calculations!B22,'Inputs and Results'!$H$32,IF((Calculations!B22/'Inputs and Results'!$E$32)=INT(Calculations!B22/'Inputs and Results'!$E$32),'Inputs and Results'!$I$32,0)),(IF('Inputs and Results'!$F$32=A22,'Inputs and Results'!$H$32,(IF('Inputs and Results'!$E$32=0,0,(IF(((A22)-'Inputs and Results'!$F$32)/('Inputs and Results'!$E$32)=INT(((A22)-'Inputs and Results'!$F$32)/'Inputs and Results'!$E$32),'Inputs and Results'!$I$32,0)))))))))</f>
        <v>0</v>
      </c>
      <c r="AH22">
        <f>C22*Lists!$B$20</f>
        <v>0</v>
      </c>
      <c r="AI22">
        <f>D22*Lists!$B$20</f>
        <v>0</v>
      </c>
      <c r="AJ22">
        <f>E22*Lists!$B$20</f>
        <v>0</v>
      </c>
      <c r="AK22">
        <f>F22*Lists!$B$20</f>
        <v>0</v>
      </c>
      <c r="AL22">
        <f>G22*Lists!$B$20</f>
        <v>0</v>
      </c>
      <c r="AM22">
        <f>H22*Lists!$B$20</f>
        <v>0</v>
      </c>
      <c r="AN22">
        <f>I22*Lists!$B$20</f>
        <v>0</v>
      </c>
      <c r="AO22">
        <f>J22*Lists!$B$20</f>
        <v>0</v>
      </c>
      <c r="AP22">
        <f>K22*Lists!$B$20</f>
        <v>437869.4015012107</v>
      </c>
      <c r="AQ22">
        <f>L22*Lists!$B$20</f>
        <v>0</v>
      </c>
      <c r="AR22">
        <f>M22*Lists!$B$20</f>
        <v>0</v>
      </c>
      <c r="AS22">
        <f>N22*Lists!$B$20</f>
        <v>0</v>
      </c>
      <c r="AT22">
        <f>O22*Lists!$B$20</f>
        <v>0</v>
      </c>
      <c r="AU22">
        <f>P22*Lists!$B$20</f>
        <v>0</v>
      </c>
      <c r="AV22">
        <f>Q22*Lists!$B$20</f>
        <v>0</v>
      </c>
      <c r="AW22">
        <f>R22*Lists!$B$20</f>
        <v>0</v>
      </c>
      <c r="AX22">
        <f>S22*Lists!$B$20</f>
        <v>0</v>
      </c>
      <c r="AY22">
        <f>T22*Lists!$B$20</f>
        <v>0</v>
      </c>
      <c r="AZ22">
        <f>U22*Lists!$B$20</f>
        <v>0</v>
      </c>
      <c r="BA22">
        <f>V22*Lists!$B$20</f>
        <v>0</v>
      </c>
      <c r="BB22">
        <f>W22*Lists!$B$20</f>
        <v>0</v>
      </c>
      <c r="BC22">
        <f>X22*Lists!$B$20</f>
        <v>0</v>
      </c>
      <c r="BD22">
        <f>Y22*Lists!$B$20</f>
        <v>0</v>
      </c>
      <c r="BE22">
        <f>Z22*Lists!$B$20</f>
        <v>0</v>
      </c>
      <c r="BF22">
        <f>AA22*Lists!$B$20</f>
        <v>0</v>
      </c>
      <c r="BG22">
        <f>AB22*Lists!$B$20</f>
        <v>0</v>
      </c>
      <c r="BH22">
        <f>AC22*Lists!$B$20</f>
        <v>0</v>
      </c>
      <c r="BI22">
        <f>AD22*Lists!$B$20</f>
        <v>0</v>
      </c>
      <c r="BJ22">
        <f>AE22*Lists!$B$20</f>
        <v>0</v>
      </c>
      <c r="BK22">
        <f>AF22*Lists!$B$20</f>
        <v>0</v>
      </c>
    </row>
    <row r="23" spans="1:63">
      <c r="A23">
        <f t="shared" si="0"/>
        <v>2031</v>
      </c>
      <c r="B23">
        <v>20</v>
      </c>
      <c r="C23">
        <f>IF(OR('Inputs and Results'!$F$4="NA",'Inputs and Results'!$F$4="N/A"),0,IF(AND('Inputs and Results'!$F$4="",'Inputs and Results'!$E$4=""),0,IF('Inputs and Results'!$F$4="",IF('Inputs and Results'!$E$4=Calculations!B23,'Inputs and Results'!$H$4,IF((Calculations!B23/'Inputs and Results'!$E$4)=INT(Calculations!B23/'Inputs and Results'!$E$4),'Inputs and Results'!$I$4,0)),(IF('Inputs and Results'!$F$4=A23,'Inputs and Results'!$H$4,(IF('Inputs and Results'!$E$4=0,0,(IF(((A23)-'Inputs and Results'!$F$4)/('Inputs and Results'!$E$4)=INT(((A23)-'Inputs and Results'!$F$4)/'Inputs and Results'!$E$4),'Inputs and Results'!$I$4,0)))))))))</f>
        <v>0</v>
      </c>
      <c r="D23">
        <f>IF(OR('Inputs and Results'!$F$5="NA",'Inputs and Results'!$F$5="N/A"),0,IF(AND('Inputs and Results'!$F$5="",'Inputs and Results'!$E$5=""),0,IF('Inputs and Results'!$F$5="",IF('Inputs and Results'!$E$5=Calculations!B23,'Inputs and Results'!$H$5,IF((Calculations!B23/'Inputs and Results'!$E$5)=INT(Calculations!B23/'Inputs and Results'!$E$5),'Inputs and Results'!$I$5,0)),(IF('Inputs and Results'!$F$5=A23,'Inputs and Results'!$H$5,(IF('Inputs and Results'!$E$5=0,0,(IF(((A23)-'Inputs and Results'!$F$5)/('Inputs and Results'!$E$5)=INT(((A23)-'Inputs and Results'!$F$5)/'Inputs and Results'!$E$5),'Inputs and Results'!$I$5,0)))))))))</f>
        <v>0</v>
      </c>
      <c r="E23">
        <f>IF(OR('Inputs and Results'!$F$6="NA",'Inputs and Results'!$F$6="N/A"),0,IF(AND('Inputs and Results'!$F$6="",'Inputs and Results'!$E$6=""),0,IF('Inputs and Results'!$F$6="",IF('Inputs and Results'!$E$6=Calculations!B23,'Inputs and Results'!$H$6,IF((Calculations!B23/'Inputs and Results'!$E$6)=INT(Calculations!B23/'Inputs and Results'!$E$6),'Inputs and Results'!$I$6,0)),(IF('Inputs and Results'!$F$6=A23,'Inputs and Results'!$H$6,(IF('Inputs and Results'!$E$6=0,0,(IF(((A23)-'Inputs and Results'!$F$6)/('Inputs and Results'!$E$6)=INT(((A23)-'Inputs and Results'!$F$6)/'Inputs and Results'!$E$6),'Inputs and Results'!$I$6,0)))))))))</f>
        <v>0</v>
      </c>
      <c r="F23">
        <f>IF(OR('Inputs and Results'!$F$7="NA",'Inputs and Results'!$F$7="N/A"),0,IF(AND('Inputs and Results'!$F$7="",'Inputs and Results'!$E$7=""),0,IF('Inputs and Results'!$F$7="",IF('Inputs and Results'!$E$7=Calculations!B23,'Inputs and Results'!$H$7,IF((Calculations!B23/'Inputs and Results'!$E$7)=INT(Calculations!B23/'Inputs and Results'!$E$7),'Inputs and Results'!$I$7,0)),(IF('Inputs and Results'!$F$7=A23,'Inputs and Results'!$H$7,(IF('Inputs and Results'!$E$7=0,0,(IF(((A23)-'Inputs and Results'!$F$7)/('Inputs and Results'!$E$7)=INT(((A23)-'Inputs and Results'!$F$7)/'Inputs and Results'!$E$7),'Inputs and Results'!$I$7,0)))))))))</f>
        <v>0</v>
      </c>
      <c r="G23">
        <f>IF(OR('Inputs and Results'!$F$8="NA",'Inputs and Results'!$F$8="N/A"),0,IF(AND('Inputs and Results'!$F$8="",'Inputs and Results'!$E$8=""),0,IF('Inputs and Results'!$F$8="",IF('Inputs and Results'!$E$8=Calculations!B23,'Inputs and Results'!$H$8,IF((Calculations!B23/'Inputs and Results'!$E$8)=INT(Calculations!B23/'Inputs and Results'!$E$8),'Inputs and Results'!$I$8,0)),(IF('Inputs and Results'!$F$8=A23,'Inputs and Results'!$H$8,(IF('Inputs and Results'!$E$8=0,0,(IF(((A23)-'Inputs and Results'!$F$8)/('Inputs and Results'!$E$8)=INT(((A23)-'Inputs and Results'!$F$8)/'Inputs and Results'!$E$8),'Inputs and Results'!$I$8,0)))))))))</f>
        <v>0</v>
      </c>
      <c r="H23">
        <f>IF(OR('Inputs and Results'!$F$9="NA",'Inputs and Results'!$F$9="N/A"),0,IF(AND('Inputs and Results'!$F$9="",'Inputs and Results'!$E$9=""),0,IF('Inputs and Results'!$F$9="",IF('Inputs and Results'!$E$9=Calculations!B23,'Inputs and Results'!$H$9,IF((Calculations!B23/'Inputs and Results'!$E$9)=INT(Calculations!B23/'Inputs and Results'!$E$9),'Inputs and Results'!$I$9,0)),(IF('Inputs and Results'!$F$9=A23,'Inputs and Results'!$H$9,(IF('Inputs and Results'!$E$9=0,0,(IF(((A23)-'Inputs and Results'!$F$9)/('Inputs and Results'!$E$9)=INT(((A23)-'Inputs and Results'!$F$9)/'Inputs and Results'!$E$9),'Inputs and Results'!$I$9,0)))))))))</f>
        <v>0</v>
      </c>
      <c r="I23">
        <f>IF(OR('Inputs and Results'!$F$10="NA",'Inputs and Results'!$F$10="N/A"),0,IF(AND('Inputs and Results'!$F$10="",'Inputs and Results'!$E$10=""),0,IF('Inputs and Results'!$F$10="",IF('Inputs and Results'!$E$10=Calculations!B23,'Inputs and Results'!$H$10,IF((Calculations!B23/'Inputs and Results'!$E$10)=INT(Calculations!B23/'Inputs and Results'!$E$10),'Inputs and Results'!$I$10,0)),(IF('Inputs and Results'!$F$10=A23,'Inputs and Results'!$H$10,(IF('Inputs and Results'!$E$10=0,0,(IF(((A23)-'Inputs and Results'!$F$10)/('Inputs and Results'!$E$10)=INT(((A23)-'Inputs and Results'!$F$10)/'Inputs and Results'!$E$10),'Inputs and Results'!$I$10,0)))))))))</f>
        <v>0</v>
      </c>
      <c r="J23">
        <f>IF(OR('Inputs and Results'!$F$11="NA",'Inputs and Results'!$F$11="N/A"),0,IF(AND('Inputs and Results'!$F$11="",'Inputs and Results'!$E$11=""),0,IF('Inputs and Results'!$F$11="",IF('Inputs and Results'!$E$11=Calculations!B23,'Inputs and Results'!$H$11,IF((Calculations!B23/'Inputs and Results'!$E$11)=INT(Calculations!B23/'Inputs and Results'!$E$11),'Inputs and Results'!$I$11,0)),(IF('Inputs and Results'!$F$11=A23,'Inputs and Results'!$H$11,(IF('Inputs and Results'!$E$11=0,0,(IF(((A23)-'Inputs and Results'!$F$11)/('Inputs and Results'!$E$11)=INT(((A23)-'Inputs and Results'!$F$11)/'Inputs and Results'!$E$11),'Inputs and Results'!$I$11,0)))))))))</f>
        <v>0</v>
      </c>
      <c r="K23">
        <f>IF(OR('Inputs and Results'!$F$12="NA",'Inputs and Results'!$F$12="N/A"),0,IF(AND('Inputs and Results'!$F$12="",'Inputs and Results'!$E$12=""),0,IF('Inputs and Results'!$F$12="",IF('Inputs and Results'!$E$12=Calculations!B23,'Inputs and Results'!$H$12,IF((Calculations!B23/'Inputs and Results'!$E$12)=INT(Calculations!B23/'Inputs and Results'!$E$12),'Inputs and Results'!$I$12,0)),(IF('Inputs and Results'!$F$12=A23,'Inputs and Results'!$H$12,(IF('Inputs and Results'!$E$12=0,0,(IF(((A23)-'Inputs and Results'!$F$12)/('Inputs and Results'!$E$12)=INT(((A23)-'Inputs and Results'!$F$12)/'Inputs and Results'!$E$12),'Inputs and Results'!$I$12,0)))))))))</f>
        <v>0</v>
      </c>
      <c r="L23">
        <f>IF(OR('Inputs and Results'!$F$13="NA",'Inputs and Results'!$F$13="N/A"),0,IF(AND('Inputs and Results'!$F$13="",'Inputs and Results'!$E$13=""),0,IF('Inputs and Results'!$F$13="",IF('Inputs and Results'!$E$13=Calculations!B23,'Inputs and Results'!$H$13,IF((Calculations!B23/'Inputs and Results'!$E$13)=INT(Calculations!B23/'Inputs and Results'!$E$13),'Inputs and Results'!$I$13,0)),(IF('Inputs and Results'!$F$13=A23,'Inputs and Results'!$H$13,(IF('Inputs and Results'!$E$13=0,0,(IF(((A23)-'Inputs and Results'!$F$13)/('Inputs and Results'!$E$13)=INT(((A23)-'Inputs and Results'!$F$13)/'Inputs and Results'!$E$13),'Inputs and Results'!$I$13,0)))))))))</f>
        <v>0</v>
      </c>
      <c r="M23">
        <f>IF(OR('Inputs and Results'!$F$14="NA",'Inputs and Results'!$F$14="N/A"),0,IF(AND('Inputs and Results'!$F$14="",'Inputs and Results'!$E$14=""),0,IF('Inputs and Results'!$F$14="",IF('Inputs and Results'!$E$14=Calculations!B23,'Inputs and Results'!$H$14,IF((Calculations!B23/'Inputs and Results'!$E$14)=INT(Calculations!B23/'Inputs and Results'!$E$14),'Inputs and Results'!$I$14,0)),(IF('Inputs and Results'!$F$14=A23,'Inputs and Results'!$H$14,(IF('Inputs and Results'!$E$14=0,0,(IF(((A23)-'Inputs and Results'!$F$14)/('Inputs and Results'!$E$14)=INT(((A23)-'Inputs and Results'!$F$14)/'Inputs and Results'!$E$14),'Inputs and Results'!$I$14,0)))))))))</f>
        <v>0</v>
      </c>
      <c r="N23">
        <f>IF(OR('Inputs and Results'!$F$15="NA",'Inputs and Results'!$F$15="N/A"),0,IF(AND('Inputs and Results'!$F$15="",'Inputs and Results'!$E$15=""),0,IF('Inputs and Results'!$F$15="",IF('Inputs and Results'!$E$15=Calculations!B23,'Inputs and Results'!$H$15,IF((Calculations!B23/'Inputs and Results'!$E$15)=INT(Calculations!B23/'Inputs and Results'!$E$15),'Inputs and Results'!$I$15,0)),(IF('Inputs and Results'!$F$15=A23,'Inputs and Results'!$H$15,(IF('Inputs and Results'!$E$15=0,0,(IF(((A23)-'Inputs and Results'!$F$15)/('Inputs and Results'!$E$15)=INT(((A23)-'Inputs and Results'!$F$15)/'Inputs and Results'!$E$15),'Inputs and Results'!$I$15,0)))))))))</f>
        <v>0</v>
      </c>
      <c r="O23">
        <f>IF(OR('Inputs and Results'!$F$16="NA",'Inputs and Results'!$F$16="N/A"),0,IF(AND('Inputs and Results'!$F$16="",'Inputs and Results'!$E$16=""),0,IF('Inputs and Results'!$F$16="",IF('Inputs and Results'!$E$16=Calculations!B23,'Inputs and Results'!$H$16,IF((Calculations!B23/'Inputs and Results'!$E$16)=INT(Calculations!B23/'Inputs and Results'!$E$16),'Inputs and Results'!$I$16,0)),(IF('Inputs and Results'!$F$16=A23,'Inputs and Results'!$H$16,(IF('Inputs and Results'!$E$16=0,0,(IF(((A23)-'Inputs and Results'!$F$16)/('Inputs and Results'!$E$16)=INT(((A23)-'Inputs and Results'!$F$16)/'Inputs and Results'!$E$16),'Inputs and Results'!$I$16,0)))))))))</f>
        <v>0</v>
      </c>
      <c r="P23">
        <f>IF(OR('Inputs and Results'!$F$17="NA",'Inputs and Results'!$F$17="N/A"),0,IF(AND('Inputs and Results'!$F$17="",'Inputs and Results'!$E$17=""),0,IF('Inputs and Results'!$F$17="",IF('Inputs and Results'!$E$17=Calculations!B23,'Inputs and Results'!$H$17,IF((Calculations!B23/'Inputs and Results'!$E$17)=INT(Calculations!B23/'Inputs and Results'!$E$17),'Inputs and Results'!$I$17,0)),(IF('Inputs and Results'!$F$17=A23,'Inputs and Results'!$H$17,(IF('Inputs and Results'!$E$17=0,0,(IF(((A23)-'Inputs and Results'!$F$17)/('Inputs and Results'!$E$17)=INT(((A23)-'Inputs and Results'!$F$17)/'Inputs and Results'!$E$17),'Inputs and Results'!$I$17,0)))))))))</f>
        <v>0</v>
      </c>
      <c r="Q23">
        <f>IF(OR('Inputs and Results'!$F$18="NA",'Inputs and Results'!$F$18="N/A"),0,IF(AND('Inputs and Results'!$F$18="",'Inputs and Results'!$E$18=""),0,IF('Inputs and Results'!$F$18="",IF('Inputs and Results'!$E$18=Calculations!B23,'Inputs and Results'!$H$18,IF((Calculations!B23/'Inputs and Results'!$E$18)=INT(Calculations!B23/'Inputs and Results'!$E$18),'Inputs and Results'!$I$18,0)),(IF('Inputs and Results'!$F$18=A23,'Inputs and Results'!$H$18,(IF('Inputs and Results'!$E$18=0,0,(IF(((A23)-'Inputs and Results'!$F$18)/('Inputs and Results'!$E$18)=INT(((A23)-'Inputs and Results'!$F$18)/'Inputs and Results'!$E$18),'Inputs and Results'!$I$18,0)))))))))</f>
        <v>0</v>
      </c>
      <c r="R23">
        <f>IF(OR('Inputs and Results'!$F$19="NA",'Inputs and Results'!$F$19="N/A"),0,IF(AND('Inputs and Results'!$F$19="",'Inputs and Results'!$E$19=""),0,IF('Inputs and Results'!$F$19="",IF('Inputs and Results'!$E$19=Calculations!B23,'Inputs and Results'!$H$19,IF((Calculations!B23/'Inputs and Results'!$E$19)=INT(Calculations!B23/'Inputs and Results'!$E$19),'Inputs and Results'!$I$19,0)),(IF('Inputs and Results'!$F$19=A23,'Inputs and Results'!$H$19,(IF('Inputs and Results'!$E$19=0,0,(IF(((A23)-'Inputs and Results'!$F$19)/('Inputs and Results'!$E$19)=INT(((A23)-'Inputs and Results'!$F$19)/'Inputs and Results'!$E$19),'Inputs and Results'!$I$19,0)))))))))</f>
        <v>0</v>
      </c>
      <c r="S23">
        <f>IF(OR('Inputs and Results'!$F$20="NA",'Inputs and Results'!$F$20="N/A"),0,IF(AND('Inputs and Results'!$F$20="",'Inputs and Results'!$E$20=""),0,IF('Inputs and Results'!$F$20="",IF('Inputs and Results'!$E$20=Calculations!B23,'Inputs and Results'!$H$20,IF((Calculations!B23/'Inputs and Results'!$E$20)=INT(Calculations!B23/'Inputs and Results'!$E$20),'Inputs and Results'!$I$20,0)),(IF('Inputs and Results'!$F$20=A23,'Inputs and Results'!$H$20,(IF('Inputs and Results'!$E$20=0,0,(IF(((A23)-'Inputs and Results'!$F$20)/('Inputs and Results'!$E$20)=INT(((A23)-'Inputs and Results'!$F$20)/'Inputs and Results'!$E$20),'Inputs and Results'!$I$20,0)))))))))</f>
        <v>0</v>
      </c>
      <c r="T23">
        <f>IF(OR('Inputs and Results'!$F$21="NA",'Inputs and Results'!$F$21="N/A"),0,IF(AND('Inputs and Results'!$F$21="",'Inputs and Results'!$E$21=""),0,IF('Inputs and Results'!$F$21="",IF('Inputs and Results'!$E$21=Calculations!B23,'Inputs and Results'!$H$21,IF((Calculations!B23/'Inputs and Results'!$E$21)=INT(Calculations!B23/'Inputs and Results'!$E$21),'Inputs and Results'!$I$21,0)),(IF('Inputs and Results'!$F$21=A23,'Inputs and Results'!$H$21,(IF('Inputs and Results'!$E$21=0,0,(IF(((A23)-'Inputs and Results'!$F$21)/('Inputs and Results'!$E$21)=INT(((A23)-'Inputs and Results'!$F$21)/'Inputs and Results'!$E$21),'Inputs and Results'!$I$21,0)))))))))</f>
        <v>0</v>
      </c>
      <c r="U23">
        <f>IF(OR('Inputs and Results'!$F$22="NA",'Inputs and Results'!$F$22="N/A"),0,IF(AND('Inputs and Results'!$F$22="",'Inputs and Results'!$E$22=""),0,IF('Inputs and Results'!$F$22="",IF('Inputs and Results'!$E$22=Calculations!B23,'Inputs and Results'!$H$22,IF((Calculations!B23/'Inputs and Results'!$E$22)=INT(Calculations!B23/'Inputs and Results'!$E$22),'Inputs and Results'!$I$22,0)),(IF('Inputs and Results'!$F$22=A23,'Inputs and Results'!$H$22,(IF('Inputs and Results'!$E$22=0,0,(IF(((A23)-'Inputs and Results'!$F$22)/('Inputs and Results'!$E$22)=INT(((A23)-'Inputs and Results'!$F$22)/'Inputs and Results'!$E$22),'Inputs and Results'!$I$22,0)))))))))</f>
        <v>0</v>
      </c>
      <c r="V23">
        <f>IF(OR('Inputs and Results'!$F$23="NA",'Inputs and Results'!$F$23="N/A"),0,IF(AND('Inputs and Results'!$F$23="",'Inputs and Results'!$E$23=""),0,IF('Inputs and Results'!$F$23="",IF('Inputs and Results'!$E$23=Calculations!B23,'Inputs and Results'!#REF!,IF((Calculations!B23/'Inputs and Results'!$E$23)=INT(Calculations!B23/'Inputs and Results'!$E$23),'Inputs and Results'!#REF!,0)),(IF('Inputs and Results'!$F$23=A23,'Inputs and Results'!#REF!,(IF('Inputs and Results'!$E$23=0,0,(IF(((A23)-'Inputs and Results'!$F$23)/('Inputs and Results'!$E$23)=INT(((A23)-'Inputs and Results'!$F$23)/'Inputs and Results'!$E$23),'Inputs and Results'!#REF!,0)))))))))</f>
        <v>0</v>
      </c>
      <c r="W23">
        <f>IF(OR('Inputs and Results'!$F$24="NA",'Inputs and Results'!$F$24="N/A"),0,IF(AND('Inputs and Results'!$F$24="",'Inputs and Results'!$E$24=""),0,IF('Inputs and Results'!$F$24="",IF('Inputs and Results'!$E$24=Calculations!B23,'Inputs and Results'!$H$24,IF((Calculations!B23/'Inputs and Results'!$E$24)=INT(Calculations!B23/'Inputs and Results'!$E$24),'Inputs and Results'!$I$24,0)),(IF('Inputs and Results'!$F$24=A23,'Inputs and Results'!$H$24,(IF('Inputs and Results'!$E$24=0,0,(IF(((A23)-'Inputs and Results'!$F$24)/('Inputs and Results'!$E$24)=INT(((A23)-'Inputs and Results'!$F$24)/'Inputs and Results'!$E$24),'Inputs and Results'!$I$24,0)))))))))</f>
        <v>0</v>
      </c>
      <c r="X23">
        <f>IF(OR('Inputs and Results'!$F$25="NA",'Inputs and Results'!$F$25="N/A"),0,IF(AND('Inputs and Results'!$F$25="",'Inputs and Results'!$E$25=""),0,IF('Inputs and Results'!$F$25="",IF('Inputs and Results'!$E$25=Calculations!B23,'Inputs and Results'!$H$25,IF((Calculations!B23/'Inputs and Results'!$E$25)=INT(Calculations!B23/'Inputs and Results'!$E$25),'Inputs and Results'!$I$25,0)),(IF('Inputs and Results'!$F$25=A23,'Inputs and Results'!$H$25,(IF('Inputs and Results'!$E$25=0,0,(IF(((A23)-'Inputs and Results'!$F$25)/('Inputs and Results'!$E$25)=INT(((A23)-'Inputs and Results'!$F$25)/'Inputs and Results'!$E$25),'Inputs and Results'!$I$25,0)))))))))</f>
        <v>0</v>
      </c>
      <c r="Y23">
        <f>IF(OR('Inputs and Results'!$F$26="NA",'Inputs and Results'!$F$26="N/A"),0,IF(AND('Inputs and Results'!$F$26="",'Inputs and Results'!$E$26=""),0,IF('Inputs and Results'!$F$26="",IF('Inputs and Results'!$E$26=Calculations!B23,'Inputs and Results'!$H$26,IF((Calculations!B23/'Inputs and Results'!$E$26)=INT(Calculations!B23/'Inputs and Results'!$E$26),'Inputs and Results'!$I$26,0)),(IF('Inputs and Results'!$F$26=A23,'Inputs and Results'!$H$26,(IF('Inputs and Results'!$E$26=0,0,(IF(((A23)-'Inputs and Results'!$F$26)/('Inputs and Results'!$E$26)=INT(((A23)-'Inputs and Results'!$F$26)/'Inputs and Results'!$E$26),'Inputs and Results'!$I$26,0)))))))))</f>
        <v>0</v>
      </c>
      <c r="Z23">
        <f>IF(OR('Inputs and Results'!$F$27="NA",'Inputs and Results'!$F$27="N/A"),0,IF(AND('Inputs and Results'!$F$27="",'Inputs and Results'!$E$27=""),0,IF('Inputs and Results'!$F$27="",IF('Inputs and Results'!$E$27=Calculations!B23,'Inputs and Results'!$H$27,IF((Calculations!B23/'Inputs and Results'!$E$27)=INT(Calculations!B23/'Inputs and Results'!$E$27),'Inputs and Results'!$I$27,0)),(IF('Inputs and Results'!$F$27=A23,'Inputs and Results'!$H$27,(IF('Inputs and Results'!$E$27=0,0,(IF(((A23)-'Inputs and Results'!$F$27)/('Inputs and Results'!$E$27)=INT(((A23)-'Inputs and Results'!$F$27)/'Inputs and Results'!$E$27),'Inputs and Results'!$I$27,0)))))))))</f>
        <v>0</v>
      </c>
      <c r="AA23">
        <f>IF(OR('Inputs and Results'!$F$28="NA",'Inputs and Results'!$F$28="N/A"),0,IF(AND('Inputs and Results'!$F$28="",'Inputs and Results'!$E$28=""),0,IF('Inputs and Results'!$F$28="",IF('Inputs and Results'!$E$28=Calculations!B23,'Inputs and Results'!$H$28,IF((Calculations!B23/'Inputs and Results'!$E$28)=INT(Calculations!B23/'Inputs and Results'!$E$28),'Inputs and Results'!$I$28,0)),(IF('Inputs and Results'!$F$28=A23,'Inputs and Results'!$H$28,(IF('Inputs and Results'!$E$28=0,0,(IF(((A23)-'Inputs and Results'!$F$28)/('Inputs and Results'!$E$28)=INT(((A23)-'Inputs and Results'!$F$28)/'Inputs and Results'!$E$28),'Inputs and Results'!$I$28,0)))))))))</f>
        <v>0</v>
      </c>
      <c r="AB23">
        <f>IF(OR('Inputs and Results'!$F$29="NA",'Inputs and Results'!$F$29="N/A"),0,IF(AND('Inputs and Results'!$F$29="",'Inputs and Results'!$E$29=""),0,IF('Inputs and Results'!$F$29="",IF('Inputs and Results'!$E$29=Calculations!B23,'Inputs and Results'!$H$29,IF((Calculations!B23/'Inputs and Results'!$E$29)=INT(Calculations!B23/'Inputs and Results'!$E$29),'Inputs and Results'!$I$29,0)),(IF('Inputs and Results'!$F$29=A23,'Inputs and Results'!$H$29,(IF('Inputs and Results'!$E$29=0,0,(IF(((A23)-'Inputs and Results'!$F$29)/('Inputs and Results'!$E$29)=INT(((A23)-'Inputs and Results'!$F$29)/'Inputs and Results'!$E$29),'Inputs and Results'!$I$29,0)))))))))</f>
        <v>0</v>
      </c>
      <c r="AC23">
        <f>IF(OR('Inputs and Results'!$F$30="NA",'Inputs and Results'!$F$30="N/A"),0,IF(AND('Inputs and Results'!$F$30="",'Inputs and Results'!$E$30=""),0,IF('Inputs and Results'!$F$30="",IF('Inputs and Results'!$E$30=Calculations!B23,'Inputs and Results'!$H$30,IF((Calculations!B23/'Inputs and Results'!$E$30)=INT(Calculations!B23/'Inputs and Results'!$E$30),'Inputs and Results'!$I$30,0)),(IF('Inputs and Results'!$F$30=A23,'Inputs and Results'!$H$30,(IF('Inputs and Results'!$E$30=0,0,(IF(((A23)-'Inputs and Results'!$F$30)/('Inputs and Results'!$E$30)=INT(((A23)-'Inputs and Results'!$F$30)/'Inputs and Results'!$E$30),'Inputs and Results'!$I$30,0)))))))))</f>
        <v>0</v>
      </c>
      <c r="AD23">
        <f>IF(OR('Inputs and Results'!$F$31="NA",'Inputs and Results'!$F$31="N/A"),0,IF(AND('Inputs and Results'!$F$31="",'Inputs and Results'!$E$31=""),0,IF('Inputs and Results'!$F$31="",IF('Inputs and Results'!$E$31=Calculations!B23,'Inputs and Results'!$H$31,IF((Calculations!B23/'Inputs and Results'!$E$31)=INT(Calculations!B23/'Inputs and Results'!$E$31),'Inputs and Results'!$I$31,0)),(IF('Inputs and Results'!$F$31=A23,'Inputs and Results'!$H$31,(IF('Inputs and Results'!$E$31=0,0,(IF(((A23)-'Inputs and Results'!$F$31)/('Inputs and Results'!$E$31)=INT(((A23)-'Inputs and Results'!$F$31)/'Inputs and Results'!$E$31),'Inputs and Results'!$I$31,0)))))))))</f>
        <v>0</v>
      </c>
      <c r="AE23">
        <f>IF(OR('Inputs and Results'!$F$32="NA",'Inputs and Results'!$F$32="N/A"),0,IF(AND('Inputs and Results'!$F$32="",'Inputs and Results'!$E$32=""),0,IF('Inputs and Results'!$F$32="",IF('Inputs and Results'!$E$32=Calculations!B23,'Inputs and Results'!$H$32,IF((Calculations!B23/'Inputs and Results'!$E$32)=INT(Calculations!B23/'Inputs and Results'!$E$32),'Inputs and Results'!$I$32,0)),(IF('Inputs and Results'!$F$32=A23,'Inputs and Results'!$H$32,(IF('Inputs and Results'!$E$32=0,0,(IF(((A23)-'Inputs and Results'!$F$32)/('Inputs and Results'!$E$32)=INT(((A23)-'Inputs and Results'!$F$32)/'Inputs and Results'!$E$32),'Inputs and Results'!$I$32,0)))))))))</f>
        <v>0</v>
      </c>
      <c r="AH23">
        <f>C23*Lists!$B$21</f>
        <v>0</v>
      </c>
      <c r="AI23">
        <f>D23*Lists!$B$21</f>
        <v>0</v>
      </c>
      <c r="AJ23">
        <f>E23*Lists!$B$21</f>
        <v>0</v>
      </c>
      <c r="AK23">
        <f>F23*Lists!$B$21</f>
        <v>0</v>
      </c>
      <c r="AL23">
        <f>G23*Lists!$B$21</f>
        <v>0</v>
      </c>
      <c r="AM23">
        <f>H23*Lists!$B$21</f>
        <v>0</v>
      </c>
      <c r="AN23">
        <f>I23*Lists!$B$21</f>
        <v>0</v>
      </c>
      <c r="AO23">
        <f>J23*Lists!$B$21</f>
        <v>0</v>
      </c>
      <c r="AP23">
        <f>K23*Lists!$B$21</f>
        <v>0</v>
      </c>
      <c r="AQ23">
        <f>L23*Lists!$B$21</f>
        <v>0</v>
      </c>
      <c r="AR23">
        <f>M23*Lists!$B$21</f>
        <v>0</v>
      </c>
      <c r="AS23">
        <f>N23*Lists!$B$21</f>
        <v>0</v>
      </c>
      <c r="AT23">
        <f>O23*Lists!$B$21</f>
        <v>0</v>
      </c>
      <c r="AU23">
        <f>P23*Lists!$B$21</f>
        <v>0</v>
      </c>
      <c r="AV23">
        <f>Q23*Lists!$B$21</f>
        <v>0</v>
      </c>
      <c r="AW23">
        <f>R23*Lists!$B$21</f>
        <v>0</v>
      </c>
      <c r="AX23">
        <f>S23*Lists!$B$21</f>
        <v>0</v>
      </c>
      <c r="AY23">
        <f>T23*Lists!$B$21</f>
        <v>0</v>
      </c>
      <c r="AZ23">
        <f>U23*Lists!$B$21</f>
        <v>0</v>
      </c>
      <c r="BA23">
        <f>V23*Lists!$B$21</f>
        <v>0</v>
      </c>
      <c r="BB23">
        <f>W23*Lists!$B$21</f>
        <v>0</v>
      </c>
      <c r="BC23">
        <f>X23*Lists!$B$21</f>
        <v>0</v>
      </c>
      <c r="BD23">
        <f>Y23*Lists!$B$21</f>
        <v>0</v>
      </c>
      <c r="BE23">
        <f>Z23*Lists!$B$21</f>
        <v>0</v>
      </c>
      <c r="BF23">
        <f>AA23*Lists!$B$21</f>
        <v>0</v>
      </c>
      <c r="BG23">
        <f>AB23*Lists!$B$21</f>
        <v>0</v>
      </c>
      <c r="BH23">
        <f>AC23*Lists!$B$21</f>
        <v>0</v>
      </c>
      <c r="BI23">
        <f>AD23*Lists!$B$21</f>
        <v>0</v>
      </c>
      <c r="BJ23">
        <f>AE23*Lists!$B$21</f>
        <v>0</v>
      </c>
      <c r="BK23">
        <f>AF23*Lists!$B$21</f>
        <v>0</v>
      </c>
    </row>
    <row r="24" spans="1:63">
      <c r="A24">
        <f t="shared" si="0"/>
        <v>2032</v>
      </c>
      <c r="B24">
        <v>21</v>
      </c>
      <c r="C24">
        <f>IF(OR('Inputs and Results'!$F$4="NA",'Inputs and Results'!$F$4="N/A"),0,IF(AND('Inputs and Results'!$F$4="",'Inputs and Results'!$E$4=""),0,IF('Inputs and Results'!$F$4="",IF('Inputs and Results'!$E$4=Calculations!B24,'Inputs and Results'!$H$4,IF((Calculations!B24/'Inputs and Results'!$E$4)=INT(Calculations!B24/'Inputs and Results'!$E$4),'Inputs and Results'!$I$4,0)),(IF('Inputs and Results'!$F$4=A24,'Inputs and Results'!$H$4,(IF('Inputs and Results'!$E$4=0,0,(IF(((A24)-'Inputs and Results'!$F$4)/('Inputs and Results'!$E$4)=INT(((A24)-'Inputs and Results'!$F$4)/'Inputs and Results'!$E$4),'Inputs and Results'!$I$4,0)))))))))</f>
        <v>0</v>
      </c>
      <c r="D24">
        <f>IF(OR('Inputs and Results'!$F$5="NA",'Inputs and Results'!$F$5="N/A"),0,IF(AND('Inputs and Results'!$F$5="",'Inputs and Results'!$E$5=""),0,IF('Inputs and Results'!$F$5="",IF('Inputs and Results'!$E$5=Calculations!B24,'Inputs and Results'!$H$5,IF((Calculations!B24/'Inputs and Results'!$E$5)=INT(Calculations!B24/'Inputs and Results'!$E$5),'Inputs and Results'!$I$5,0)),(IF('Inputs and Results'!$F$5=A24,'Inputs and Results'!$H$5,(IF('Inputs and Results'!$E$5=0,0,(IF(((A24)-'Inputs and Results'!$F$5)/('Inputs and Results'!$E$5)=INT(((A24)-'Inputs and Results'!$F$5)/'Inputs and Results'!$E$5),'Inputs and Results'!$I$5,0)))))))))</f>
        <v>0</v>
      </c>
      <c r="E24">
        <f>IF(OR('Inputs and Results'!$F$6="NA",'Inputs and Results'!$F$6="N/A"),0,IF(AND('Inputs and Results'!$F$6="",'Inputs and Results'!$E$6=""),0,IF('Inputs and Results'!$F$6="",IF('Inputs and Results'!$E$6=Calculations!B24,'Inputs and Results'!$H$6,IF((Calculations!B24/'Inputs and Results'!$E$6)=INT(Calculations!B24/'Inputs and Results'!$E$6),'Inputs and Results'!$I$6,0)),(IF('Inputs and Results'!$F$6=A24,'Inputs and Results'!$H$6,(IF('Inputs and Results'!$E$6=0,0,(IF(((A24)-'Inputs and Results'!$F$6)/('Inputs and Results'!$E$6)=INT(((A24)-'Inputs and Results'!$F$6)/'Inputs and Results'!$E$6),'Inputs and Results'!$I$6,0)))))))))</f>
        <v>0</v>
      </c>
      <c r="F24">
        <f>IF(OR('Inputs and Results'!$F$7="NA",'Inputs and Results'!$F$7="N/A"),0,IF(AND('Inputs and Results'!$F$7="",'Inputs and Results'!$E$7=""),0,IF('Inputs and Results'!$F$7="",IF('Inputs and Results'!$E$7=Calculations!B24,'Inputs and Results'!$H$7,IF((Calculations!B24/'Inputs and Results'!$E$7)=INT(Calculations!B24/'Inputs and Results'!$E$7),'Inputs and Results'!$I$7,0)),(IF('Inputs and Results'!$F$7=A24,'Inputs and Results'!$H$7,(IF('Inputs and Results'!$E$7=0,0,(IF(((A24)-'Inputs and Results'!$F$7)/('Inputs and Results'!$E$7)=INT(((A24)-'Inputs and Results'!$F$7)/'Inputs and Results'!$E$7),'Inputs and Results'!$I$7,0)))))))))</f>
        <v>0</v>
      </c>
      <c r="G24">
        <f>IF(OR('Inputs and Results'!$F$8="NA",'Inputs and Results'!$F$8="N/A"),0,IF(AND('Inputs and Results'!$F$8="",'Inputs and Results'!$E$8=""),0,IF('Inputs and Results'!$F$8="",IF('Inputs and Results'!$E$8=Calculations!B24,'Inputs and Results'!$H$8,IF((Calculations!B24/'Inputs and Results'!$E$8)=INT(Calculations!B24/'Inputs and Results'!$E$8),'Inputs and Results'!$I$8,0)),(IF('Inputs and Results'!$F$8=A24,'Inputs and Results'!$H$8,(IF('Inputs and Results'!$E$8=0,0,(IF(((A24)-'Inputs and Results'!$F$8)/('Inputs and Results'!$E$8)=INT(((A24)-'Inputs and Results'!$F$8)/'Inputs and Results'!$E$8),'Inputs and Results'!$I$8,0)))))))))</f>
        <v>0</v>
      </c>
      <c r="H24">
        <f>IF(OR('Inputs and Results'!$F$9="NA",'Inputs and Results'!$F$9="N/A"),0,IF(AND('Inputs and Results'!$F$9="",'Inputs and Results'!$E$9=""),0,IF('Inputs and Results'!$F$9="",IF('Inputs and Results'!$E$9=Calculations!B24,'Inputs and Results'!$H$9,IF((Calculations!B24/'Inputs and Results'!$E$9)=INT(Calculations!B24/'Inputs and Results'!$E$9),'Inputs and Results'!$I$9,0)),(IF('Inputs and Results'!$F$9=A24,'Inputs and Results'!$H$9,(IF('Inputs and Results'!$E$9=0,0,(IF(((A24)-'Inputs and Results'!$F$9)/('Inputs and Results'!$E$9)=INT(((A24)-'Inputs and Results'!$F$9)/'Inputs and Results'!$E$9),'Inputs and Results'!$I$9,0)))))))))</f>
        <v>0</v>
      </c>
      <c r="I24">
        <f>IF(OR('Inputs and Results'!$F$10="NA",'Inputs and Results'!$F$10="N/A"),0,IF(AND('Inputs and Results'!$F$10="",'Inputs and Results'!$E$10=""),0,IF('Inputs and Results'!$F$10="",IF('Inputs and Results'!$E$10=Calculations!B24,'Inputs and Results'!$H$10,IF((Calculations!B24/'Inputs and Results'!$E$10)=INT(Calculations!B24/'Inputs and Results'!$E$10),'Inputs and Results'!$I$10,0)),(IF('Inputs and Results'!$F$10=A24,'Inputs and Results'!$H$10,(IF('Inputs and Results'!$E$10=0,0,(IF(((A24)-'Inputs and Results'!$F$10)/('Inputs and Results'!$E$10)=INT(((A24)-'Inputs and Results'!$F$10)/'Inputs and Results'!$E$10),'Inputs and Results'!$I$10,0)))))))))</f>
        <v>0</v>
      </c>
      <c r="J24">
        <f>IF(OR('Inputs and Results'!$F$11="NA",'Inputs and Results'!$F$11="N/A"),0,IF(AND('Inputs and Results'!$F$11="",'Inputs and Results'!$E$11=""),0,IF('Inputs and Results'!$F$11="",IF('Inputs and Results'!$E$11=Calculations!B24,'Inputs and Results'!$H$11,IF((Calculations!B24/'Inputs and Results'!$E$11)=INT(Calculations!B24/'Inputs and Results'!$E$11),'Inputs and Results'!$I$11,0)),(IF('Inputs and Results'!$F$11=A24,'Inputs and Results'!$H$11,(IF('Inputs and Results'!$E$11=0,0,(IF(((A24)-'Inputs and Results'!$F$11)/('Inputs and Results'!$E$11)=INT(((A24)-'Inputs and Results'!$F$11)/'Inputs and Results'!$E$11),'Inputs and Results'!$I$11,0)))))))))</f>
        <v>200000</v>
      </c>
      <c r="K24">
        <f>IF(OR('Inputs and Results'!$F$12="NA",'Inputs and Results'!$F$12="N/A"),0,IF(AND('Inputs and Results'!$F$12="",'Inputs and Results'!$E$12=""),0,IF('Inputs and Results'!$F$12="",IF('Inputs and Results'!$E$12=Calculations!B24,'Inputs and Results'!$H$12,IF((Calculations!B24/'Inputs and Results'!$E$12)=INT(Calculations!B24/'Inputs and Results'!$E$12),'Inputs and Results'!$I$12,0)),(IF('Inputs and Results'!$F$12=A24,'Inputs and Results'!$H$12,(IF('Inputs and Results'!$E$12=0,0,(IF(((A24)-'Inputs and Results'!$F$12)/('Inputs and Results'!$E$12)=INT(((A24)-'Inputs and Results'!$F$12)/'Inputs and Results'!$E$12),'Inputs and Results'!$I$12,0)))))))))</f>
        <v>0</v>
      </c>
      <c r="L24">
        <f>IF(OR('Inputs and Results'!$F$13="NA",'Inputs and Results'!$F$13="N/A"),0,IF(AND('Inputs and Results'!$F$13="",'Inputs and Results'!$E$13=""),0,IF('Inputs and Results'!$F$13="",IF('Inputs and Results'!$E$13=Calculations!B24,'Inputs and Results'!$H$13,IF((Calculations!B24/'Inputs and Results'!$E$13)=INT(Calculations!B24/'Inputs and Results'!$E$13),'Inputs and Results'!$I$13,0)),(IF('Inputs and Results'!$F$13=A24,'Inputs and Results'!$H$13,(IF('Inputs and Results'!$E$13=0,0,(IF(((A24)-'Inputs and Results'!$F$13)/('Inputs and Results'!$E$13)=INT(((A24)-'Inputs and Results'!$F$13)/'Inputs and Results'!$E$13),'Inputs and Results'!$I$13,0)))))))))</f>
        <v>0</v>
      </c>
      <c r="M24">
        <f>IF(OR('Inputs and Results'!$F$14="NA",'Inputs and Results'!$F$14="N/A"),0,IF(AND('Inputs and Results'!$F$14="",'Inputs and Results'!$E$14=""),0,IF('Inputs and Results'!$F$14="",IF('Inputs and Results'!$E$14=Calculations!B24,'Inputs and Results'!$H$14,IF((Calculations!B24/'Inputs and Results'!$E$14)=INT(Calculations!B24/'Inputs and Results'!$E$14),'Inputs and Results'!$I$14,0)),(IF('Inputs and Results'!$F$14=A24,'Inputs and Results'!$H$14,(IF('Inputs and Results'!$E$14=0,0,(IF(((A24)-'Inputs and Results'!$F$14)/('Inputs and Results'!$E$14)=INT(((A24)-'Inputs and Results'!$F$14)/'Inputs and Results'!$E$14),'Inputs and Results'!$I$14,0)))))))))</f>
        <v>0</v>
      </c>
      <c r="N24">
        <f>IF(OR('Inputs and Results'!$F$15="NA",'Inputs and Results'!$F$15="N/A"),0,IF(AND('Inputs and Results'!$F$15="",'Inputs and Results'!$E$15=""),0,IF('Inputs and Results'!$F$15="",IF('Inputs and Results'!$E$15=Calculations!B24,'Inputs and Results'!$H$15,IF((Calculations!B24/'Inputs and Results'!$E$15)=INT(Calculations!B24/'Inputs and Results'!$E$15),'Inputs and Results'!$I$15,0)),(IF('Inputs and Results'!$F$15=A24,'Inputs and Results'!$H$15,(IF('Inputs and Results'!$E$15=0,0,(IF(((A24)-'Inputs and Results'!$F$15)/('Inputs and Results'!$E$15)=INT(((A24)-'Inputs and Results'!$F$15)/'Inputs and Results'!$E$15),'Inputs and Results'!$I$15,0)))))))))</f>
        <v>0</v>
      </c>
      <c r="O24">
        <f>IF(OR('Inputs and Results'!$F$16="NA",'Inputs and Results'!$F$16="N/A"),0,IF(AND('Inputs and Results'!$F$16="",'Inputs and Results'!$E$16=""),0,IF('Inputs and Results'!$F$16="",IF('Inputs and Results'!$E$16=Calculations!B24,'Inputs and Results'!$H$16,IF((Calculations!B24/'Inputs and Results'!$E$16)=INT(Calculations!B24/'Inputs and Results'!$E$16),'Inputs and Results'!$I$16,0)),(IF('Inputs and Results'!$F$16=A24,'Inputs and Results'!$H$16,(IF('Inputs and Results'!$E$16=0,0,(IF(((A24)-'Inputs and Results'!$F$16)/('Inputs and Results'!$E$16)=INT(((A24)-'Inputs and Results'!$F$16)/'Inputs and Results'!$E$16),'Inputs and Results'!$I$16,0)))))))))</f>
        <v>200000</v>
      </c>
      <c r="P24">
        <f>IF(OR('Inputs and Results'!$F$17="NA",'Inputs and Results'!$F$17="N/A"),0,IF(AND('Inputs and Results'!$F$17="",'Inputs and Results'!$E$17=""),0,IF('Inputs and Results'!$F$17="",IF('Inputs and Results'!$E$17=Calculations!B24,'Inputs and Results'!$H$17,IF((Calculations!B24/'Inputs and Results'!$E$17)=INT(Calculations!B24/'Inputs and Results'!$E$17),'Inputs and Results'!$I$17,0)),(IF('Inputs and Results'!$F$17=A24,'Inputs and Results'!$H$17,(IF('Inputs and Results'!$E$17=0,0,(IF(((A24)-'Inputs and Results'!$F$17)/('Inputs and Results'!$E$17)=INT(((A24)-'Inputs and Results'!$F$17)/'Inputs and Results'!$E$17),'Inputs and Results'!$I$17,0)))))))))</f>
        <v>200000</v>
      </c>
      <c r="Q24">
        <f>IF(OR('Inputs and Results'!$F$18="NA",'Inputs and Results'!$F$18="N/A"),0,IF(AND('Inputs and Results'!$F$18="",'Inputs and Results'!$E$18=""),0,IF('Inputs and Results'!$F$18="",IF('Inputs and Results'!$E$18=Calculations!B24,'Inputs and Results'!$H$18,IF((Calculations!B24/'Inputs and Results'!$E$18)=INT(Calculations!B24/'Inputs and Results'!$E$18),'Inputs and Results'!$I$18,0)),(IF('Inputs and Results'!$F$18=A24,'Inputs and Results'!$H$18,(IF('Inputs and Results'!$E$18=0,0,(IF(((A24)-'Inputs and Results'!$F$18)/('Inputs and Results'!$E$18)=INT(((A24)-'Inputs and Results'!$F$18)/'Inputs and Results'!$E$18),'Inputs and Results'!$I$18,0)))))))))</f>
        <v>200000</v>
      </c>
      <c r="R24">
        <f>IF(OR('Inputs and Results'!$F$19="NA",'Inputs and Results'!$F$19="N/A"),0,IF(AND('Inputs and Results'!$F$19="",'Inputs and Results'!$E$19=""),0,IF('Inputs and Results'!$F$19="",IF('Inputs and Results'!$E$19=Calculations!B24,'Inputs and Results'!$H$19,IF((Calculations!B24/'Inputs and Results'!$E$19)=INT(Calculations!B24/'Inputs and Results'!$E$19),'Inputs and Results'!$I$19,0)),(IF('Inputs and Results'!$F$19=A24,'Inputs and Results'!$H$19,(IF('Inputs and Results'!$E$19=0,0,(IF(((A24)-'Inputs and Results'!$F$19)/('Inputs and Results'!$E$19)=INT(((A24)-'Inputs and Results'!$F$19)/'Inputs and Results'!$E$19),'Inputs and Results'!$I$19,0)))))))))</f>
        <v>0</v>
      </c>
      <c r="S24">
        <f>IF(OR('Inputs and Results'!$F$20="NA",'Inputs and Results'!$F$20="N/A"),0,IF(AND('Inputs and Results'!$F$20="",'Inputs and Results'!$E$20=""),0,IF('Inputs and Results'!$F$20="",IF('Inputs and Results'!$E$20=Calculations!B24,'Inputs and Results'!$H$20,IF((Calculations!B24/'Inputs and Results'!$E$20)=INT(Calculations!B24/'Inputs and Results'!$E$20),'Inputs and Results'!$I$20,0)),(IF('Inputs and Results'!$F$20=A24,'Inputs and Results'!$H$20,(IF('Inputs and Results'!$E$20=0,0,(IF(((A24)-'Inputs and Results'!$F$20)/('Inputs and Results'!$E$20)=INT(((A24)-'Inputs and Results'!$F$20)/'Inputs and Results'!$E$20),'Inputs and Results'!$I$20,0)))))))))</f>
        <v>0</v>
      </c>
      <c r="T24">
        <f>IF(OR('Inputs and Results'!$F$21="NA",'Inputs and Results'!$F$21="N/A"),0,IF(AND('Inputs and Results'!$F$21="",'Inputs and Results'!$E$21=""),0,IF('Inputs and Results'!$F$21="",IF('Inputs and Results'!$E$21=Calculations!B24,'Inputs and Results'!$H$21,IF((Calculations!B24/'Inputs and Results'!$E$21)=INT(Calculations!B24/'Inputs and Results'!$E$21),'Inputs and Results'!$I$21,0)),(IF('Inputs and Results'!$F$21=A24,'Inputs and Results'!$H$21,(IF('Inputs and Results'!$E$21=0,0,(IF(((A24)-'Inputs and Results'!$F$21)/('Inputs and Results'!$E$21)=INT(((A24)-'Inputs and Results'!$F$21)/'Inputs and Results'!$E$21),'Inputs and Results'!$I$21,0)))))))))</f>
        <v>0</v>
      </c>
      <c r="U24">
        <f>IF(OR('Inputs and Results'!$F$22="NA",'Inputs and Results'!$F$22="N/A"),0,IF(AND('Inputs and Results'!$F$22="",'Inputs and Results'!$E$22=""),0,IF('Inputs and Results'!$F$22="",IF('Inputs and Results'!$E$22=Calculations!B24,'Inputs and Results'!$H$22,IF((Calculations!B24/'Inputs and Results'!$E$22)=INT(Calculations!B24/'Inputs and Results'!$E$22),'Inputs and Results'!$I$22,0)),(IF('Inputs and Results'!$F$22=A24,'Inputs and Results'!$H$22,(IF('Inputs and Results'!$E$22=0,0,(IF(((A24)-'Inputs and Results'!$F$22)/('Inputs and Results'!$E$22)=INT(((A24)-'Inputs and Results'!$F$22)/'Inputs and Results'!$E$22),'Inputs and Results'!$I$22,0)))))))))</f>
        <v>0</v>
      </c>
      <c r="V24">
        <f>IF(OR('Inputs and Results'!$F$23="NA",'Inputs and Results'!$F$23="N/A"),0,IF(AND('Inputs and Results'!$F$23="",'Inputs and Results'!$E$23=""),0,IF('Inputs and Results'!$F$23="",IF('Inputs and Results'!$E$23=Calculations!B24,'Inputs and Results'!#REF!,IF((Calculations!B24/'Inputs and Results'!$E$23)=INT(Calculations!B24/'Inputs and Results'!$E$23),'Inputs and Results'!#REF!,0)),(IF('Inputs and Results'!$F$23=A24,'Inputs and Results'!#REF!,(IF('Inputs and Results'!$E$23=0,0,(IF(((A24)-'Inputs and Results'!$F$23)/('Inputs and Results'!$E$23)=INT(((A24)-'Inputs and Results'!$F$23)/'Inputs and Results'!$E$23),'Inputs and Results'!#REF!,0)))))))))</f>
        <v>0</v>
      </c>
      <c r="W24">
        <f>IF(OR('Inputs and Results'!$F$24="NA",'Inputs and Results'!$F$24="N/A"),0,IF(AND('Inputs and Results'!$F$24="",'Inputs and Results'!$E$24=""),0,IF('Inputs and Results'!$F$24="",IF('Inputs and Results'!$E$24=Calculations!B24,'Inputs and Results'!$H$24,IF((Calculations!B24/'Inputs and Results'!$E$24)=INT(Calculations!B24/'Inputs and Results'!$E$24),'Inputs and Results'!$I$24,0)),(IF('Inputs and Results'!$F$24=A24,'Inputs and Results'!$H$24,(IF('Inputs and Results'!$E$24=0,0,(IF(((A24)-'Inputs and Results'!$F$24)/('Inputs and Results'!$E$24)=INT(((A24)-'Inputs and Results'!$F$24)/'Inputs and Results'!$E$24),'Inputs and Results'!$I$24,0)))))))))</f>
        <v>0</v>
      </c>
      <c r="X24">
        <f>IF(OR('Inputs and Results'!$F$25="NA",'Inputs and Results'!$F$25="N/A"),0,IF(AND('Inputs and Results'!$F$25="",'Inputs and Results'!$E$25=""),0,IF('Inputs and Results'!$F$25="",IF('Inputs and Results'!$E$25=Calculations!B24,'Inputs and Results'!$H$25,IF((Calculations!B24/'Inputs and Results'!$E$25)=INT(Calculations!B24/'Inputs and Results'!$E$25),'Inputs and Results'!$I$25,0)),(IF('Inputs and Results'!$F$25=A24,'Inputs and Results'!$H$25,(IF('Inputs and Results'!$E$25=0,0,(IF(((A24)-'Inputs and Results'!$F$25)/('Inputs and Results'!$E$25)=INT(((A24)-'Inputs and Results'!$F$25)/'Inputs and Results'!$E$25),'Inputs and Results'!$I$25,0)))))))))</f>
        <v>0</v>
      </c>
      <c r="Y24">
        <f>IF(OR('Inputs and Results'!$F$26="NA",'Inputs and Results'!$F$26="N/A"),0,IF(AND('Inputs and Results'!$F$26="",'Inputs and Results'!$E$26=""),0,IF('Inputs and Results'!$F$26="",IF('Inputs and Results'!$E$26=Calculations!B24,'Inputs and Results'!$H$26,IF((Calculations!B24/'Inputs and Results'!$E$26)=INT(Calculations!B24/'Inputs and Results'!$E$26),'Inputs and Results'!$I$26,0)),(IF('Inputs and Results'!$F$26=A24,'Inputs and Results'!$H$26,(IF('Inputs and Results'!$E$26=0,0,(IF(((A24)-'Inputs and Results'!$F$26)/('Inputs and Results'!$E$26)=INT(((A24)-'Inputs and Results'!$F$26)/'Inputs and Results'!$E$26),'Inputs and Results'!$I$26,0)))))))))</f>
        <v>0</v>
      </c>
      <c r="Z24">
        <f>IF(OR('Inputs and Results'!$F$27="NA",'Inputs and Results'!$F$27="N/A"),0,IF(AND('Inputs and Results'!$F$27="",'Inputs and Results'!$E$27=""),0,IF('Inputs and Results'!$F$27="",IF('Inputs and Results'!$E$27=Calculations!B24,'Inputs and Results'!$H$27,IF((Calculations!B24/'Inputs and Results'!$E$27)=INT(Calculations!B24/'Inputs and Results'!$E$27),'Inputs and Results'!$I$27,0)),(IF('Inputs and Results'!$F$27=A24,'Inputs and Results'!$H$27,(IF('Inputs and Results'!$E$27=0,0,(IF(((A24)-'Inputs and Results'!$F$27)/('Inputs and Results'!$E$27)=INT(((A24)-'Inputs and Results'!$F$27)/'Inputs and Results'!$E$27),'Inputs and Results'!$I$27,0)))))))))</f>
        <v>0</v>
      </c>
      <c r="AA24">
        <f>IF(OR('Inputs and Results'!$F$28="NA",'Inputs and Results'!$F$28="N/A"),0,IF(AND('Inputs and Results'!$F$28="",'Inputs and Results'!$E$28=""),0,IF('Inputs and Results'!$F$28="",IF('Inputs and Results'!$E$28=Calculations!B24,'Inputs and Results'!$H$28,IF((Calculations!B24/'Inputs and Results'!$E$28)=INT(Calculations!B24/'Inputs and Results'!$E$28),'Inputs and Results'!$I$28,0)),(IF('Inputs and Results'!$F$28=A24,'Inputs and Results'!$H$28,(IF('Inputs and Results'!$E$28=0,0,(IF(((A24)-'Inputs and Results'!$F$28)/('Inputs and Results'!$E$28)=INT(((A24)-'Inputs and Results'!$F$28)/'Inputs and Results'!$E$28),'Inputs and Results'!$I$28,0)))))))))</f>
        <v>0</v>
      </c>
      <c r="AB24">
        <f>IF(OR('Inputs and Results'!$F$29="NA",'Inputs and Results'!$F$29="N/A"),0,IF(AND('Inputs and Results'!$F$29="",'Inputs and Results'!$E$29=""),0,IF('Inputs and Results'!$F$29="",IF('Inputs and Results'!$E$29=Calculations!B24,'Inputs and Results'!$H$29,IF((Calculations!B24/'Inputs and Results'!$E$29)=INT(Calculations!B24/'Inputs and Results'!$E$29),'Inputs and Results'!$I$29,0)),(IF('Inputs and Results'!$F$29=A24,'Inputs and Results'!$H$29,(IF('Inputs and Results'!$E$29=0,0,(IF(((A24)-'Inputs and Results'!$F$29)/('Inputs and Results'!$E$29)=INT(((A24)-'Inputs and Results'!$F$29)/'Inputs and Results'!$E$29),'Inputs and Results'!$I$29,0)))))))))</f>
        <v>0</v>
      </c>
      <c r="AC24">
        <f>IF(OR('Inputs and Results'!$F$30="NA",'Inputs and Results'!$F$30="N/A"),0,IF(AND('Inputs and Results'!$F$30="",'Inputs and Results'!$E$30=""),0,IF('Inputs and Results'!$F$30="",IF('Inputs and Results'!$E$30=Calculations!B24,'Inputs and Results'!$H$30,IF((Calculations!B24/'Inputs and Results'!$E$30)=INT(Calculations!B24/'Inputs and Results'!$E$30),'Inputs and Results'!$I$30,0)),(IF('Inputs and Results'!$F$30=A24,'Inputs and Results'!$H$30,(IF('Inputs and Results'!$E$30=0,0,(IF(((A24)-'Inputs and Results'!$F$30)/('Inputs and Results'!$E$30)=INT(((A24)-'Inputs and Results'!$F$30)/'Inputs and Results'!$E$30),'Inputs and Results'!$I$30,0)))))))))</f>
        <v>0</v>
      </c>
      <c r="AD24">
        <f>IF(OR('Inputs and Results'!$F$31="NA",'Inputs and Results'!$F$31="N/A"),0,IF(AND('Inputs and Results'!$F$31="",'Inputs and Results'!$E$31=""),0,IF('Inputs and Results'!$F$31="",IF('Inputs and Results'!$E$31=Calculations!B24,'Inputs and Results'!$H$31,IF((Calculations!B24/'Inputs and Results'!$E$31)=INT(Calculations!B24/'Inputs and Results'!$E$31),'Inputs and Results'!$I$31,0)),(IF('Inputs and Results'!$F$31=A24,'Inputs and Results'!$H$31,(IF('Inputs and Results'!$E$31=0,0,(IF(((A24)-'Inputs and Results'!$F$31)/('Inputs and Results'!$E$31)=INT(((A24)-'Inputs and Results'!$F$31)/'Inputs and Results'!$E$31),'Inputs and Results'!$I$31,0)))))))))</f>
        <v>0</v>
      </c>
      <c r="AE24">
        <f>IF(OR('Inputs and Results'!$F$32="NA",'Inputs and Results'!$F$32="N/A"),0,IF(AND('Inputs and Results'!$F$32="",'Inputs and Results'!$E$32=""),0,IF('Inputs and Results'!$F$32="",IF('Inputs and Results'!$E$32=Calculations!B24,'Inputs and Results'!$H$32,IF((Calculations!B24/'Inputs and Results'!$E$32)=INT(Calculations!B24/'Inputs and Results'!$E$32),'Inputs and Results'!$I$32,0)),(IF('Inputs and Results'!$F$32=A24,'Inputs and Results'!$H$32,(IF('Inputs and Results'!$E$32=0,0,(IF(((A24)-'Inputs and Results'!$F$32)/('Inputs and Results'!$E$32)=INT(((A24)-'Inputs and Results'!$F$32)/'Inputs and Results'!$E$32),'Inputs and Results'!$I$32,0)))))))))</f>
        <v>0</v>
      </c>
      <c r="AH24">
        <f>C24*Lists!$B$22</f>
        <v>0</v>
      </c>
      <c r="AI24">
        <f>D24*Lists!$B$22</f>
        <v>0</v>
      </c>
      <c r="AJ24">
        <f>E24*Lists!$B$22</f>
        <v>0</v>
      </c>
      <c r="AK24">
        <f>F24*Lists!$B$22</f>
        <v>0</v>
      </c>
      <c r="AL24">
        <f>G24*Lists!$B$22</f>
        <v>0</v>
      </c>
      <c r="AM24">
        <f>H24*Lists!$B$22</f>
        <v>0</v>
      </c>
      <c r="AN24">
        <f>I24*Lists!$B$22</f>
        <v>0</v>
      </c>
      <c r="AO24">
        <f>J24*Lists!$B$22</f>
        <v>119077.25714318642</v>
      </c>
      <c r="AP24">
        <f>K24*Lists!$B$22</f>
        <v>0</v>
      </c>
      <c r="AQ24">
        <f>L24*Lists!$B$22</f>
        <v>0</v>
      </c>
      <c r="AR24">
        <f>M24*Lists!$B$22</f>
        <v>0</v>
      </c>
      <c r="AS24">
        <f>N24*Lists!$B$22</f>
        <v>0</v>
      </c>
      <c r="AT24">
        <f>O24*Lists!$B$22</f>
        <v>119077.25714318642</v>
      </c>
      <c r="AU24">
        <f>P24*Lists!$B$22</f>
        <v>119077.25714318642</v>
      </c>
      <c r="AV24">
        <f>Q24*Lists!$B$22</f>
        <v>119077.25714318642</v>
      </c>
      <c r="AW24">
        <f>R24*Lists!$B$22</f>
        <v>0</v>
      </c>
      <c r="AX24">
        <f>S24*Lists!$B$22</f>
        <v>0</v>
      </c>
      <c r="AY24">
        <f>T24*Lists!$B$22</f>
        <v>0</v>
      </c>
      <c r="AZ24">
        <f>U24*Lists!$B$22</f>
        <v>0</v>
      </c>
      <c r="BA24">
        <f>V24*Lists!$B$22</f>
        <v>0</v>
      </c>
      <c r="BB24">
        <f>W24*Lists!$B$22</f>
        <v>0</v>
      </c>
      <c r="BC24">
        <f>X24*Lists!$B$22</f>
        <v>0</v>
      </c>
      <c r="BD24">
        <f>Y24*Lists!$B$22</f>
        <v>0</v>
      </c>
      <c r="BE24">
        <f>Z24*Lists!$B$22</f>
        <v>0</v>
      </c>
      <c r="BF24">
        <f>AA24*Lists!$B$22</f>
        <v>0</v>
      </c>
      <c r="BG24">
        <f>AB24*Lists!$B$22</f>
        <v>0</v>
      </c>
      <c r="BH24">
        <f>AC24*Lists!$B$22</f>
        <v>0</v>
      </c>
      <c r="BI24">
        <f>AD24*Lists!$B$22</f>
        <v>0</v>
      </c>
      <c r="BJ24">
        <f>AE24*Lists!$B$22</f>
        <v>0</v>
      </c>
      <c r="BK24">
        <f>AF24*Lists!$B$22</f>
        <v>0</v>
      </c>
    </row>
    <row r="25" spans="1:63">
      <c r="A25">
        <f t="shared" si="0"/>
        <v>2033</v>
      </c>
      <c r="B25">
        <v>22</v>
      </c>
      <c r="C25">
        <f>IF(OR('Inputs and Results'!$F$4="NA",'Inputs and Results'!$F$4="N/A"),0,IF(AND('Inputs and Results'!$F$4="",'Inputs and Results'!$E$4=""),0,IF('Inputs and Results'!$F$4="",IF('Inputs and Results'!$E$4=Calculations!B25,'Inputs and Results'!$H$4,IF((Calculations!B25/'Inputs and Results'!$E$4)=INT(Calculations!B25/'Inputs and Results'!$E$4),'Inputs and Results'!$I$4,0)),(IF('Inputs and Results'!$F$4=A25,'Inputs and Results'!$H$4,(IF('Inputs and Results'!$E$4=0,0,(IF(((A25)-'Inputs and Results'!$F$4)/('Inputs and Results'!$E$4)=INT(((A25)-'Inputs and Results'!$F$4)/'Inputs and Results'!$E$4),'Inputs and Results'!$I$4,0)))))))))</f>
        <v>0</v>
      </c>
      <c r="D25">
        <f>IF(OR('Inputs and Results'!$F$5="NA",'Inputs and Results'!$F$5="N/A"),0,IF(AND('Inputs and Results'!$F$5="",'Inputs and Results'!$E$5=""),0,IF('Inputs and Results'!$F$5="",IF('Inputs and Results'!$E$5=Calculations!B25,'Inputs and Results'!$H$5,IF((Calculations!B25/'Inputs and Results'!$E$5)=INT(Calculations!B25/'Inputs and Results'!$E$5),'Inputs and Results'!$I$5,0)),(IF('Inputs and Results'!$F$5=A25,'Inputs and Results'!$H$5,(IF('Inputs and Results'!$E$5=0,0,(IF(((A25)-'Inputs and Results'!$F$5)/('Inputs and Results'!$E$5)=INT(((A25)-'Inputs and Results'!$F$5)/'Inputs and Results'!$E$5),'Inputs and Results'!$I$5,0)))))))))</f>
        <v>0</v>
      </c>
      <c r="E25">
        <f>IF(OR('Inputs and Results'!$F$6="NA",'Inputs and Results'!$F$6="N/A"),0,IF(AND('Inputs and Results'!$F$6="",'Inputs and Results'!$E$6=""),0,IF('Inputs and Results'!$F$6="",IF('Inputs and Results'!$E$6=Calculations!B25,'Inputs and Results'!$H$6,IF((Calculations!B25/'Inputs and Results'!$E$6)=INT(Calculations!B25/'Inputs and Results'!$E$6),'Inputs and Results'!$I$6,0)),(IF('Inputs and Results'!$F$6=A25,'Inputs and Results'!$H$6,(IF('Inputs and Results'!$E$6=0,0,(IF(((A25)-'Inputs and Results'!$F$6)/('Inputs and Results'!$E$6)=INT(((A25)-'Inputs and Results'!$F$6)/'Inputs and Results'!$E$6),'Inputs and Results'!$I$6,0)))))))))</f>
        <v>0</v>
      </c>
      <c r="F25">
        <f>IF(OR('Inputs and Results'!$F$7="NA",'Inputs and Results'!$F$7="N/A"),0,IF(AND('Inputs and Results'!$F$7="",'Inputs and Results'!$E$7=""),0,IF('Inputs and Results'!$F$7="",IF('Inputs and Results'!$E$7=Calculations!B25,'Inputs and Results'!$H$7,IF((Calculations!B25/'Inputs and Results'!$E$7)=INT(Calculations!B25/'Inputs and Results'!$E$7),'Inputs and Results'!$I$7,0)),(IF('Inputs and Results'!$F$7=A25,'Inputs and Results'!$H$7,(IF('Inputs and Results'!$E$7=0,0,(IF(((A25)-'Inputs and Results'!$F$7)/('Inputs and Results'!$E$7)=INT(((A25)-'Inputs and Results'!$F$7)/'Inputs and Results'!$E$7),'Inputs and Results'!$I$7,0)))))))))</f>
        <v>0</v>
      </c>
      <c r="G25">
        <f>IF(OR('Inputs and Results'!$F$8="NA",'Inputs and Results'!$F$8="N/A"),0,IF(AND('Inputs and Results'!$F$8="",'Inputs and Results'!$E$8=""),0,IF('Inputs and Results'!$F$8="",IF('Inputs and Results'!$E$8=Calculations!B25,'Inputs and Results'!$H$8,IF((Calculations!B25/'Inputs and Results'!$E$8)=INT(Calculations!B25/'Inputs and Results'!$E$8),'Inputs and Results'!$I$8,0)),(IF('Inputs and Results'!$F$8=A25,'Inputs and Results'!$H$8,(IF('Inputs and Results'!$E$8=0,0,(IF(((A25)-'Inputs and Results'!$F$8)/('Inputs and Results'!$E$8)=INT(((A25)-'Inputs and Results'!$F$8)/'Inputs and Results'!$E$8),'Inputs and Results'!$I$8,0)))))))))</f>
        <v>0</v>
      </c>
      <c r="H25">
        <f>IF(OR('Inputs and Results'!$F$9="NA",'Inputs and Results'!$F$9="N/A"),0,IF(AND('Inputs and Results'!$F$9="",'Inputs and Results'!$E$9=""),0,IF('Inputs and Results'!$F$9="",IF('Inputs and Results'!$E$9=Calculations!B25,'Inputs and Results'!$H$9,IF((Calculations!B25/'Inputs and Results'!$E$9)=INT(Calculations!B25/'Inputs and Results'!$E$9),'Inputs and Results'!$I$9,0)),(IF('Inputs and Results'!$F$9=A25,'Inputs and Results'!$H$9,(IF('Inputs and Results'!$E$9=0,0,(IF(((A25)-'Inputs and Results'!$F$9)/('Inputs and Results'!$E$9)=INT(((A25)-'Inputs and Results'!$F$9)/'Inputs and Results'!$E$9),'Inputs and Results'!$I$9,0)))))))))</f>
        <v>0</v>
      </c>
      <c r="I25">
        <f>IF(OR('Inputs and Results'!$F$10="NA",'Inputs and Results'!$F$10="N/A"),0,IF(AND('Inputs and Results'!$F$10="",'Inputs and Results'!$E$10=""),0,IF('Inputs and Results'!$F$10="",IF('Inputs and Results'!$E$10=Calculations!B25,'Inputs and Results'!$H$10,IF((Calculations!B25/'Inputs and Results'!$E$10)=INT(Calculations!B25/'Inputs and Results'!$E$10),'Inputs and Results'!$I$10,0)),(IF('Inputs and Results'!$F$10=A25,'Inputs and Results'!$H$10,(IF('Inputs and Results'!$E$10=0,0,(IF(((A25)-'Inputs and Results'!$F$10)/('Inputs and Results'!$E$10)=INT(((A25)-'Inputs and Results'!$F$10)/'Inputs and Results'!$E$10),'Inputs and Results'!$I$10,0)))))))))</f>
        <v>600000</v>
      </c>
      <c r="J25">
        <f>IF(OR('Inputs and Results'!$F$11="NA",'Inputs and Results'!$F$11="N/A"),0,IF(AND('Inputs and Results'!$F$11="",'Inputs and Results'!$E$11=""),0,IF('Inputs and Results'!$F$11="",IF('Inputs and Results'!$E$11=Calculations!B25,'Inputs and Results'!$H$11,IF((Calculations!B25/'Inputs and Results'!$E$11)=INT(Calculations!B25/'Inputs and Results'!$E$11),'Inputs and Results'!$I$11,0)),(IF('Inputs and Results'!$F$11=A25,'Inputs and Results'!$H$11,(IF('Inputs and Results'!$E$11=0,0,(IF(((A25)-'Inputs and Results'!$F$11)/('Inputs and Results'!$E$11)=INT(((A25)-'Inputs and Results'!$F$11)/'Inputs and Results'!$E$11),'Inputs and Results'!$I$11,0)))))))))</f>
        <v>0</v>
      </c>
      <c r="K25">
        <f>IF(OR('Inputs and Results'!$F$12="NA",'Inputs and Results'!$F$12="N/A"),0,IF(AND('Inputs and Results'!$F$12="",'Inputs and Results'!$E$12=""),0,IF('Inputs and Results'!$F$12="",IF('Inputs and Results'!$E$12=Calculations!B25,'Inputs and Results'!$H$12,IF((Calculations!B25/'Inputs and Results'!$E$12)=INT(Calculations!B25/'Inputs and Results'!$E$12),'Inputs and Results'!$I$12,0)),(IF('Inputs and Results'!$F$12=A25,'Inputs and Results'!$H$12,(IF('Inputs and Results'!$E$12=0,0,(IF(((A25)-'Inputs and Results'!$F$12)/('Inputs and Results'!$E$12)=INT(((A25)-'Inputs and Results'!$F$12)/'Inputs and Results'!$E$12),'Inputs and Results'!$I$12,0)))))))))</f>
        <v>0</v>
      </c>
      <c r="L25">
        <f>IF(OR('Inputs and Results'!$F$13="NA",'Inputs and Results'!$F$13="N/A"),0,IF(AND('Inputs and Results'!$F$13="",'Inputs and Results'!$E$13=""),0,IF('Inputs and Results'!$F$13="",IF('Inputs and Results'!$E$13=Calculations!B25,'Inputs and Results'!$H$13,IF((Calculations!B25/'Inputs and Results'!$E$13)=INT(Calculations!B25/'Inputs and Results'!$E$13),'Inputs and Results'!$I$13,0)),(IF('Inputs and Results'!$F$13=A25,'Inputs and Results'!$H$13,(IF('Inputs and Results'!$E$13=0,0,(IF(((A25)-'Inputs and Results'!$F$13)/('Inputs and Results'!$E$13)=INT(((A25)-'Inputs and Results'!$F$13)/'Inputs and Results'!$E$13),'Inputs and Results'!$I$13,0)))))))))</f>
        <v>0</v>
      </c>
      <c r="M25">
        <f>IF(OR('Inputs and Results'!$F$14="NA",'Inputs and Results'!$F$14="N/A"),0,IF(AND('Inputs and Results'!$F$14="",'Inputs and Results'!$E$14=""),0,IF('Inputs and Results'!$F$14="",IF('Inputs and Results'!$E$14=Calculations!B25,'Inputs and Results'!$H$14,IF((Calculations!B25/'Inputs and Results'!$E$14)=INT(Calculations!B25/'Inputs and Results'!$E$14),'Inputs and Results'!$I$14,0)),(IF('Inputs and Results'!$F$14=A25,'Inputs and Results'!$H$14,(IF('Inputs and Results'!$E$14=0,0,(IF(((A25)-'Inputs and Results'!$F$14)/('Inputs and Results'!$E$14)=INT(((A25)-'Inputs and Results'!$F$14)/'Inputs and Results'!$E$14),'Inputs and Results'!$I$14,0)))))))))</f>
        <v>0</v>
      </c>
      <c r="N25">
        <f>IF(OR('Inputs and Results'!$F$15="NA",'Inputs and Results'!$F$15="N/A"),0,IF(AND('Inputs and Results'!$F$15="",'Inputs and Results'!$E$15=""),0,IF('Inputs and Results'!$F$15="",IF('Inputs and Results'!$E$15=Calculations!B25,'Inputs and Results'!$H$15,IF((Calculations!B25/'Inputs and Results'!$E$15)=INT(Calculations!B25/'Inputs and Results'!$E$15),'Inputs and Results'!$I$15,0)),(IF('Inputs and Results'!$F$15=A25,'Inputs and Results'!$H$15,(IF('Inputs and Results'!$E$15=0,0,(IF(((A25)-'Inputs and Results'!$F$15)/('Inputs and Results'!$E$15)=INT(((A25)-'Inputs and Results'!$F$15)/'Inputs and Results'!$E$15),'Inputs and Results'!$I$15,0)))))))))</f>
        <v>0</v>
      </c>
      <c r="O25">
        <f>IF(OR('Inputs and Results'!$F$16="NA",'Inputs and Results'!$F$16="N/A"),0,IF(AND('Inputs and Results'!$F$16="",'Inputs and Results'!$E$16=""),0,IF('Inputs and Results'!$F$16="",IF('Inputs and Results'!$E$16=Calculations!B25,'Inputs and Results'!$H$16,IF((Calculations!B25/'Inputs and Results'!$E$16)=INT(Calculations!B25/'Inputs and Results'!$E$16),'Inputs and Results'!$I$16,0)),(IF('Inputs and Results'!$F$16=A25,'Inputs and Results'!$H$16,(IF('Inputs and Results'!$E$16=0,0,(IF(((A25)-'Inputs and Results'!$F$16)/('Inputs and Results'!$E$16)=INT(((A25)-'Inputs and Results'!$F$16)/'Inputs and Results'!$E$16),'Inputs and Results'!$I$16,0)))))))))</f>
        <v>0</v>
      </c>
      <c r="P25">
        <f>IF(OR('Inputs and Results'!$F$17="NA",'Inputs and Results'!$F$17="N/A"),0,IF(AND('Inputs and Results'!$F$17="",'Inputs and Results'!$E$17=""),0,IF('Inputs and Results'!$F$17="",IF('Inputs and Results'!$E$17=Calculations!B25,'Inputs and Results'!$H$17,IF((Calculations!B25/'Inputs and Results'!$E$17)=INT(Calculations!B25/'Inputs and Results'!$E$17),'Inputs and Results'!$I$17,0)),(IF('Inputs and Results'!$F$17=A25,'Inputs and Results'!$H$17,(IF('Inputs and Results'!$E$17=0,0,(IF(((A25)-'Inputs and Results'!$F$17)/('Inputs and Results'!$E$17)=INT(((A25)-'Inputs and Results'!$F$17)/'Inputs and Results'!$E$17),'Inputs and Results'!$I$17,0)))))))))</f>
        <v>0</v>
      </c>
      <c r="Q25">
        <f>IF(OR('Inputs and Results'!$F$18="NA",'Inputs and Results'!$F$18="N/A"),0,IF(AND('Inputs and Results'!$F$18="",'Inputs and Results'!$E$18=""),0,IF('Inputs and Results'!$F$18="",IF('Inputs and Results'!$E$18=Calculations!B25,'Inputs and Results'!$H$18,IF((Calculations!B25/'Inputs and Results'!$E$18)=INT(Calculations!B25/'Inputs and Results'!$E$18),'Inputs and Results'!$I$18,0)),(IF('Inputs and Results'!$F$18=A25,'Inputs and Results'!$H$18,(IF('Inputs and Results'!$E$18=0,0,(IF(((A25)-'Inputs and Results'!$F$18)/('Inputs and Results'!$E$18)=INT(((A25)-'Inputs and Results'!$F$18)/'Inputs and Results'!$E$18),'Inputs and Results'!$I$18,0)))))))))</f>
        <v>0</v>
      </c>
      <c r="R25">
        <f>IF(OR('Inputs and Results'!$F$19="NA",'Inputs and Results'!$F$19="N/A"),0,IF(AND('Inputs and Results'!$F$19="",'Inputs and Results'!$E$19=""),0,IF('Inputs and Results'!$F$19="",IF('Inputs and Results'!$E$19=Calculations!B25,'Inputs and Results'!$H$19,IF((Calculations!B25/'Inputs and Results'!$E$19)=INT(Calculations!B25/'Inputs and Results'!$E$19),'Inputs and Results'!$I$19,0)),(IF('Inputs and Results'!$F$19=A25,'Inputs and Results'!$H$19,(IF('Inputs and Results'!$E$19=0,0,(IF(((A25)-'Inputs and Results'!$F$19)/('Inputs and Results'!$E$19)=INT(((A25)-'Inputs and Results'!$F$19)/'Inputs and Results'!$E$19),'Inputs and Results'!$I$19,0)))))))))</f>
        <v>0</v>
      </c>
      <c r="S25">
        <f>IF(OR('Inputs and Results'!$F$20="NA",'Inputs and Results'!$F$20="N/A"),0,IF(AND('Inputs and Results'!$F$20="",'Inputs and Results'!$E$20=""),0,IF('Inputs and Results'!$F$20="",IF('Inputs and Results'!$E$20=Calculations!B25,'Inputs and Results'!$H$20,IF((Calculations!B25/'Inputs and Results'!$E$20)=INT(Calculations!B25/'Inputs and Results'!$E$20),'Inputs and Results'!$I$20,0)),(IF('Inputs and Results'!$F$20=A25,'Inputs and Results'!$H$20,(IF('Inputs and Results'!$E$20=0,0,(IF(((A25)-'Inputs and Results'!$F$20)/('Inputs and Results'!$E$20)=INT(((A25)-'Inputs and Results'!$F$20)/'Inputs and Results'!$E$20),'Inputs and Results'!$I$20,0)))))))))</f>
        <v>0</v>
      </c>
      <c r="T25">
        <f>IF(OR('Inputs and Results'!$F$21="NA",'Inputs and Results'!$F$21="N/A"),0,IF(AND('Inputs and Results'!$F$21="",'Inputs and Results'!$E$21=""),0,IF('Inputs and Results'!$F$21="",IF('Inputs and Results'!$E$21=Calculations!B25,'Inputs and Results'!$H$21,IF((Calculations!B25/'Inputs and Results'!$E$21)=INT(Calculations!B25/'Inputs and Results'!$E$21),'Inputs and Results'!$I$21,0)),(IF('Inputs and Results'!$F$21=A25,'Inputs and Results'!$H$21,(IF('Inputs and Results'!$E$21=0,0,(IF(((A25)-'Inputs and Results'!$F$21)/('Inputs and Results'!$E$21)=INT(((A25)-'Inputs and Results'!$F$21)/'Inputs and Results'!$E$21),'Inputs and Results'!$I$21,0)))))))))</f>
        <v>0</v>
      </c>
      <c r="U25">
        <f>IF(OR('Inputs and Results'!$F$22="NA",'Inputs and Results'!$F$22="N/A"),0,IF(AND('Inputs and Results'!$F$22="",'Inputs and Results'!$E$22=""),0,IF('Inputs and Results'!$F$22="",IF('Inputs and Results'!$E$22=Calculations!B25,'Inputs and Results'!$H$22,IF((Calculations!B25/'Inputs and Results'!$E$22)=INT(Calculations!B25/'Inputs and Results'!$E$22),'Inputs and Results'!$I$22,0)),(IF('Inputs and Results'!$F$22=A25,'Inputs and Results'!$H$22,(IF('Inputs and Results'!$E$22=0,0,(IF(((A25)-'Inputs and Results'!$F$22)/('Inputs and Results'!$E$22)=INT(((A25)-'Inputs and Results'!$F$22)/'Inputs and Results'!$E$22),'Inputs and Results'!$I$22,0)))))))))</f>
        <v>0</v>
      </c>
      <c r="V25">
        <f>IF(OR('Inputs and Results'!$F$23="NA",'Inputs and Results'!$F$23="N/A"),0,IF(AND('Inputs and Results'!$F$23="",'Inputs and Results'!$E$23=""),0,IF('Inputs and Results'!$F$23="",IF('Inputs and Results'!$E$23=Calculations!B25,'Inputs and Results'!#REF!,IF((Calculations!B25/'Inputs and Results'!$E$23)=INT(Calculations!B25/'Inputs and Results'!$E$23),'Inputs and Results'!#REF!,0)),(IF('Inputs and Results'!$F$23=A25,'Inputs and Results'!#REF!,(IF('Inputs and Results'!$E$23=0,0,(IF(((A25)-'Inputs and Results'!$F$23)/('Inputs and Results'!$E$23)=INT(((A25)-'Inputs and Results'!$F$23)/'Inputs and Results'!$E$23),'Inputs and Results'!#REF!,0)))))))))</f>
        <v>0</v>
      </c>
      <c r="W25">
        <f>IF(OR('Inputs and Results'!$F$24="NA",'Inputs and Results'!$F$24="N/A"),0,IF(AND('Inputs and Results'!$F$24="",'Inputs and Results'!$E$24=""),0,IF('Inputs and Results'!$F$24="",IF('Inputs and Results'!$E$24=Calculations!B25,'Inputs and Results'!$H$24,IF((Calculations!B25/'Inputs and Results'!$E$24)=INT(Calculations!B25/'Inputs and Results'!$E$24),'Inputs and Results'!$I$24,0)),(IF('Inputs and Results'!$F$24=A25,'Inputs and Results'!$H$24,(IF('Inputs and Results'!$E$24=0,0,(IF(((A25)-'Inputs and Results'!$F$24)/('Inputs and Results'!$E$24)=INT(((A25)-'Inputs and Results'!$F$24)/'Inputs and Results'!$E$24),'Inputs and Results'!$I$24,0)))))))))</f>
        <v>0</v>
      </c>
      <c r="X25">
        <f>IF(OR('Inputs and Results'!$F$25="NA",'Inputs and Results'!$F$25="N/A"),0,IF(AND('Inputs and Results'!$F$25="",'Inputs and Results'!$E$25=""),0,IF('Inputs and Results'!$F$25="",IF('Inputs and Results'!$E$25=Calculations!B25,'Inputs and Results'!$H$25,IF((Calculations!B25/'Inputs and Results'!$E$25)=INT(Calculations!B25/'Inputs and Results'!$E$25),'Inputs and Results'!$I$25,0)),(IF('Inputs and Results'!$F$25=A25,'Inputs and Results'!$H$25,(IF('Inputs and Results'!$E$25=0,0,(IF(((A25)-'Inputs and Results'!$F$25)/('Inputs and Results'!$E$25)=INT(((A25)-'Inputs and Results'!$F$25)/'Inputs and Results'!$E$25),'Inputs and Results'!$I$25,0)))))))))</f>
        <v>0</v>
      </c>
      <c r="Y25">
        <f>IF(OR('Inputs and Results'!$F$26="NA",'Inputs and Results'!$F$26="N/A"),0,IF(AND('Inputs and Results'!$F$26="",'Inputs and Results'!$E$26=""),0,IF('Inputs and Results'!$F$26="",IF('Inputs and Results'!$E$26=Calculations!B25,'Inputs and Results'!$H$26,IF((Calculations!B25/'Inputs and Results'!$E$26)=INT(Calculations!B25/'Inputs and Results'!$E$26),'Inputs and Results'!$I$26,0)),(IF('Inputs and Results'!$F$26=A25,'Inputs and Results'!$H$26,(IF('Inputs and Results'!$E$26=0,0,(IF(((A25)-'Inputs and Results'!$F$26)/('Inputs and Results'!$E$26)=INT(((A25)-'Inputs and Results'!$F$26)/'Inputs and Results'!$E$26),'Inputs and Results'!$I$26,0)))))))))</f>
        <v>0</v>
      </c>
      <c r="Z25">
        <f>IF(OR('Inputs and Results'!$F$27="NA",'Inputs and Results'!$F$27="N/A"),0,IF(AND('Inputs and Results'!$F$27="",'Inputs and Results'!$E$27=""),0,IF('Inputs and Results'!$F$27="",IF('Inputs and Results'!$E$27=Calculations!B25,'Inputs and Results'!$H$27,IF((Calculations!B25/'Inputs and Results'!$E$27)=INT(Calculations!B25/'Inputs and Results'!$E$27),'Inputs and Results'!$I$27,0)),(IF('Inputs and Results'!$F$27=A25,'Inputs and Results'!$H$27,(IF('Inputs and Results'!$E$27=0,0,(IF(((A25)-'Inputs and Results'!$F$27)/('Inputs and Results'!$E$27)=INT(((A25)-'Inputs and Results'!$F$27)/'Inputs and Results'!$E$27),'Inputs and Results'!$I$27,0)))))))))</f>
        <v>0</v>
      </c>
      <c r="AA25">
        <f>IF(OR('Inputs and Results'!$F$28="NA",'Inputs and Results'!$F$28="N/A"),0,IF(AND('Inputs and Results'!$F$28="",'Inputs and Results'!$E$28=""),0,IF('Inputs and Results'!$F$28="",IF('Inputs and Results'!$E$28=Calculations!B25,'Inputs and Results'!$H$28,IF((Calculations!B25/'Inputs and Results'!$E$28)=INT(Calculations!B25/'Inputs and Results'!$E$28),'Inputs and Results'!$I$28,0)),(IF('Inputs and Results'!$F$28=A25,'Inputs and Results'!$H$28,(IF('Inputs and Results'!$E$28=0,0,(IF(((A25)-'Inputs and Results'!$F$28)/('Inputs and Results'!$E$28)=INT(((A25)-'Inputs and Results'!$F$28)/'Inputs and Results'!$E$28),'Inputs and Results'!$I$28,0)))))))))</f>
        <v>0</v>
      </c>
      <c r="AB25">
        <f>IF(OR('Inputs and Results'!$F$29="NA",'Inputs and Results'!$F$29="N/A"),0,IF(AND('Inputs and Results'!$F$29="",'Inputs and Results'!$E$29=""),0,IF('Inputs and Results'!$F$29="",IF('Inputs and Results'!$E$29=Calculations!B25,'Inputs and Results'!$H$29,IF((Calculations!B25/'Inputs and Results'!$E$29)=INT(Calculations!B25/'Inputs and Results'!$E$29),'Inputs and Results'!$I$29,0)),(IF('Inputs and Results'!$F$29=A25,'Inputs and Results'!$H$29,(IF('Inputs and Results'!$E$29=0,0,(IF(((A25)-'Inputs and Results'!$F$29)/('Inputs and Results'!$E$29)=INT(((A25)-'Inputs and Results'!$F$29)/'Inputs and Results'!$E$29),'Inputs and Results'!$I$29,0)))))))))</f>
        <v>0</v>
      </c>
      <c r="AC25">
        <f>IF(OR('Inputs and Results'!$F$30="NA",'Inputs and Results'!$F$30="N/A"),0,IF(AND('Inputs and Results'!$F$30="",'Inputs and Results'!$E$30=""),0,IF('Inputs and Results'!$F$30="",IF('Inputs and Results'!$E$30=Calculations!B25,'Inputs and Results'!$H$30,IF((Calculations!B25/'Inputs and Results'!$E$30)=INT(Calculations!B25/'Inputs and Results'!$E$30),'Inputs and Results'!$I$30,0)),(IF('Inputs and Results'!$F$30=A25,'Inputs and Results'!$H$30,(IF('Inputs and Results'!$E$30=0,0,(IF(((A25)-'Inputs and Results'!$F$30)/('Inputs and Results'!$E$30)=INT(((A25)-'Inputs and Results'!$F$30)/'Inputs and Results'!$E$30),'Inputs and Results'!$I$30,0)))))))))</f>
        <v>0</v>
      </c>
      <c r="AD25">
        <f>IF(OR('Inputs and Results'!$F$31="NA",'Inputs and Results'!$F$31="N/A"),0,IF(AND('Inputs and Results'!$F$31="",'Inputs and Results'!$E$31=""),0,IF('Inputs and Results'!$F$31="",IF('Inputs and Results'!$E$31=Calculations!B25,'Inputs and Results'!$H$31,IF((Calculations!B25/'Inputs and Results'!$E$31)=INT(Calculations!B25/'Inputs and Results'!$E$31),'Inputs and Results'!$I$31,0)),(IF('Inputs and Results'!$F$31=A25,'Inputs and Results'!$H$31,(IF('Inputs and Results'!$E$31=0,0,(IF(((A25)-'Inputs and Results'!$F$31)/('Inputs and Results'!$E$31)=INT(((A25)-'Inputs and Results'!$F$31)/'Inputs and Results'!$E$31),'Inputs and Results'!$I$31,0)))))))))</f>
        <v>0</v>
      </c>
      <c r="AE25">
        <f>IF(OR('Inputs and Results'!$F$32="NA",'Inputs and Results'!$F$32="N/A"),0,IF(AND('Inputs and Results'!$F$32="",'Inputs and Results'!$E$32=""),0,IF('Inputs and Results'!$F$32="",IF('Inputs and Results'!$E$32=Calculations!B25,'Inputs and Results'!$H$32,IF((Calculations!B25/'Inputs and Results'!$E$32)=INT(Calculations!B25/'Inputs and Results'!$E$32),'Inputs and Results'!$I$32,0)),(IF('Inputs and Results'!$F$32=A25,'Inputs and Results'!$H$32,(IF('Inputs and Results'!$E$32=0,0,(IF(((A25)-'Inputs and Results'!$F$32)/('Inputs and Results'!$E$32)=INT(((A25)-'Inputs and Results'!$F$32)/'Inputs and Results'!$E$32),'Inputs and Results'!$I$32,0)))))))))</f>
        <v>0</v>
      </c>
      <c r="AH25">
        <f>C25*Lists!$B$23</f>
        <v>0</v>
      </c>
      <c r="AI25">
        <f>D25*Lists!$B$23</f>
        <v>0</v>
      </c>
      <c r="AJ25">
        <f>E25*Lists!$B$23</f>
        <v>0</v>
      </c>
      <c r="AK25">
        <f>F25*Lists!$B$23</f>
        <v>0</v>
      </c>
      <c r="AL25">
        <f>G25*Lists!$B$23</f>
        <v>0</v>
      </c>
      <c r="AM25">
        <f>H25*Lists!$B$23</f>
        <v>0</v>
      </c>
      <c r="AN25">
        <f>I25*Lists!$B$23</f>
        <v>348518.80139469198</v>
      </c>
      <c r="AO25">
        <f>J25*Lists!$B$23</f>
        <v>0</v>
      </c>
      <c r="AP25">
        <f>K25*Lists!$B$23</f>
        <v>0</v>
      </c>
      <c r="AQ25">
        <f>L25*Lists!$B$23</f>
        <v>0</v>
      </c>
      <c r="AR25">
        <f>M25*Lists!$B$23</f>
        <v>0</v>
      </c>
      <c r="AS25">
        <f>N25*Lists!$B$23</f>
        <v>0</v>
      </c>
      <c r="AT25">
        <f>O25*Lists!$B$23</f>
        <v>0</v>
      </c>
      <c r="AU25">
        <f>P25*Lists!$B$23</f>
        <v>0</v>
      </c>
      <c r="AV25">
        <f>Q25*Lists!$B$23</f>
        <v>0</v>
      </c>
      <c r="AW25">
        <f>R25*Lists!$B$23</f>
        <v>0</v>
      </c>
      <c r="AX25">
        <f>S25*Lists!$B$23</f>
        <v>0</v>
      </c>
      <c r="AY25">
        <f>T25*Lists!$B$23</f>
        <v>0</v>
      </c>
      <c r="AZ25">
        <f>U25*Lists!$B$23</f>
        <v>0</v>
      </c>
      <c r="BA25">
        <f>V25*Lists!$B$23</f>
        <v>0</v>
      </c>
      <c r="BB25">
        <f>W25*Lists!$B$23</f>
        <v>0</v>
      </c>
      <c r="BC25">
        <f>X25*Lists!$B$23</f>
        <v>0</v>
      </c>
      <c r="BD25">
        <f>Y25*Lists!$B$23</f>
        <v>0</v>
      </c>
      <c r="BE25">
        <f>Z25*Lists!$B$23</f>
        <v>0</v>
      </c>
      <c r="BF25">
        <f>AA25*Lists!$B$23</f>
        <v>0</v>
      </c>
      <c r="BG25">
        <f>AB25*Lists!$B$23</f>
        <v>0</v>
      </c>
      <c r="BH25">
        <f>AC25*Lists!$B$23</f>
        <v>0</v>
      </c>
      <c r="BI25">
        <f>AD25*Lists!$B$23</f>
        <v>0</v>
      </c>
      <c r="BJ25">
        <f>AE25*Lists!$B$23</f>
        <v>0</v>
      </c>
      <c r="BK25">
        <f>AF25*Lists!$B$23</f>
        <v>0</v>
      </c>
    </row>
    <row r="26" spans="1:63">
      <c r="A26">
        <f t="shared" si="0"/>
        <v>2034</v>
      </c>
      <c r="B26">
        <v>23</v>
      </c>
      <c r="C26">
        <f>IF(OR('Inputs and Results'!$F$4="NA",'Inputs and Results'!$F$4="N/A"),0,IF(AND('Inputs and Results'!$F$4="",'Inputs and Results'!$E$4=""),0,IF('Inputs and Results'!$F$4="",IF('Inputs and Results'!$E$4=Calculations!B26,'Inputs and Results'!$H$4,IF((Calculations!B26/'Inputs and Results'!$E$4)=INT(Calculations!B26/'Inputs and Results'!$E$4),'Inputs and Results'!$I$4,0)),(IF('Inputs and Results'!$F$4=A26,'Inputs and Results'!$H$4,(IF('Inputs and Results'!$E$4=0,0,(IF(((A26)-'Inputs and Results'!$F$4)/('Inputs and Results'!$E$4)=INT(((A26)-'Inputs and Results'!$F$4)/'Inputs and Results'!$E$4),'Inputs and Results'!$I$4,0)))))))))</f>
        <v>0</v>
      </c>
      <c r="D26">
        <f>IF(OR('Inputs and Results'!$F$5="NA",'Inputs and Results'!$F$5="N/A"),0,IF(AND('Inputs and Results'!$F$5="",'Inputs and Results'!$E$5=""),0,IF('Inputs and Results'!$F$5="",IF('Inputs and Results'!$E$5=Calculations!B26,'Inputs and Results'!$H$5,IF((Calculations!B26/'Inputs and Results'!$E$5)=INT(Calculations!B26/'Inputs and Results'!$E$5),'Inputs and Results'!$I$5,0)),(IF('Inputs and Results'!$F$5=A26,'Inputs and Results'!$H$5,(IF('Inputs and Results'!$E$5=0,0,(IF(((A26)-'Inputs and Results'!$F$5)/('Inputs and Results'!$E$5)=INT(((A26)-'Inputs and Results'!$F$5)/'Inputs and Results'!$E$5),'Inputs and Results'!$I$5,0)))))))))</f>
        <v>0</v>
      </c>
      <c r="E26">
        <f>IF(OR('Inputs and Results'!$F$6="NA",'Inputs and Results'!$F$6="N/A"),0,IF(AND('Inputs and Results'!$F$6="",'Inputs and Results'!$E$6=""),0,IF('Inputs and Results'!$F$6="",IF('Inputs and Results'!$E$6=Calculations!B26,'Inputs and Results'!$H$6,IF((Calculations!B26/'Inputs and Results'!$E$6)=INT(Calculations!B26/'Inputs and Results'!$E$6),'Inputs and Results'!$I$6,0)),(IF('Inputs and Results'!$F$6=A26,'Inputs and Results'!$H$6,(IF('Inputs and Results'!$E$6=0,0,(IF(((A26)-'Inputs and Results'!$F$6)/('Inputs and Results'!$E$6)=INT(((A26)-'Inputs and Results'!$F$6)/'Inputs and Results'!$E$6),'Inputs and Results'!$I$6,0)))))))))</f>
        <v>0</v>
      </c>
      <c r="F26">
        <f>IF(OR('Inputs and Results'!$F$7="NA",'Inputs and Results'!$F$7="N/A"),0,IF(AND('Inputs and Results'!$F$7="",'Inputs and Results'!$E$7=""),0,IF('Inputs and Results'!$F$7="",IF('Inputs and Results'!$E$7=Calculations!B26,'Inputs and Results'!$H$7,IF((Calculations!B26/'Inputs and Results'!$E$7)=INT(Calculations!B26/'Inputs and Results'!$E$7),'Inputs and Results'!$I$7,0)),(IF('Inputs and Results'!$F$7=A26,'Inputs and Results'!$H$7,(IF('Inputs and Results'!$E$7=0,0,(IF(((A26)-'Inputs and Results'!$F$7)/('Inputs and Results'!$E$7)=INT(((A26)-'Inputs and Results'!$F$7)/'Inputs and Results'!$E$7),'Inputs and Results'!$I$7,0)))))))))</f>
        <v>0</v>
      </c>
      <c r="G26">
        <f>IF(OR('Inputs and Results'!$F$8="NA",'Inputs and Results'!$F$8="N/A"),0,IF(AND('Inputs and Results'!$F$8="",'Inputs and Results'!$E$8=""),0,IF('Inputs and Results'!$F$8="",IF('Inputs and Results'!$E$8=Calculations!B26,'Inputs and Results'!$H$8,IF((Calculations!B26/'Inputs and Results'!$E$8)=INT(Calculations!B26/'Inputs and Results'!$E$8),'Inputs and Results'!$I$8,0)),(IF('Inputs and Results'!$F$8=A26,'Inputs and Results'!$H$8,(IF('Inputs and Results'!$E$8=0,0,(IF(((A26)-'Inputs and Results'!$F$8)/('Inputs and Results'!$E$8)=INT(((A26)-'Inputs and Results'!$F$8)/'Inputs and Results'!$E$8),'Inputs and Results'!$I$8,0)))))))))</f>
        <v>0</v>
      </c>
      <c r="H26">
        <f>IF(OR('Inputs and Results'!$F$9="NA",'Inputs and Results'!$F$9="N/A"),0,IF(AND('Inputs and Results'!$F$9="",'Inputs and Results'!$E$9=""),0,IF('Inputs and Results'!$F$9="",IF('Inputs and Results'!$E$9=Calculations!B26,'Inputs and Results'!$H$9,IF((Calculations!B26/'Inputs and Results'!$E$9)=INT(Calculations!B26/'Inputs and Results'!$E$9),'Inputs and Results'!$I$9,0)),(IF('Inputs and Results'!$F$9=A26,'Inputs and Results'!$H$9,(IF('Inputs and Results'!$E$9=0,0,(IF(((A26)-'Inputs and Results'!$F$9)/('Inputs and Results'!$E$9)=INT(((A26)-'Inputs and Results'!$F$9)/'Inputs and Results'!$E$9),'Inputs and Results'!$I$9,0)))))))))</f>
        <v>0</v>
      </c>
      <c r="I26">
        <f>IF(OR('Inputs and Results'!$F$10="NA",'Inputs and Results'!$F$10="N/A"),0,IF(AND('Inputs and Results'!$F$10="",'Inputs and Results'!$E$10=""),0,IF('Inputs and Results'!$F$10="",IF('Inputs and Results'!$E$10=Calculations!B26,'Inputs and Results'!$H$10,IF((Calculations!B26/'Inputs and Results'!$E$10)=INT(Calculations!B26/'Inputs and Results'!$E$10),'Inputs and Results'!$I$10,0)),(IF('Inputs and Results'!$F$10=A26,'Inputs and Results'!$H$10,(IF('Inputs and Results'!$E$10=0,0,(IF(((A26)-'Inputs and Results'!$F$10)/('Inputs and Results'!$E$10)=INT(((A26)-'Inputs and Results'!$F$10)/'Inputs and Results'!$E$10),'Inputs and Results'!$I$10,0)))))))))</f>
        <v>0</v>
      </c>
      <c r="J26">
        <f>IF(OR('Inputs and Results'!$F$11="NA",'Inputs and Results'!$F$11="N/A"),0,IF(AND('Inputs and Results'!$F$11="",'Inputs and Results'!$E$11=""),0,IF('Inputs and Results'!$F$11="",IF('Inputs and Results'!$E$11=Calculations!B26,'Inputs and Results'!$H$11,IF((Calculations!B26/'Inputs and Results'!$E$11)=INT(Calculations!B26/'Inputs and Results'!$E$11),'Inputs and Results'!$I$11,0)),(IF('Inputs and Results'!$F$11=A26,'Inputs and Results'!$H$11,(IF('Inputs and Results'!$E$11=0,0,(IF(((A26)-'Inputs and Results'!$F$11)/('Inputs and Results'!$E$11)=INT(((A26)-'Inputs and Results'!$F$11)/'Inputs and Results'!$E$11),'Inputs and Results'!$I$11,0)))))))))</f>
        <v>0</v>
      </c>
      <c r="K26">
        <f>IF(OR('Inputs and Results'!$F$12="NA",'Inputs and Results'!$F$12="N/A"),0,IF(AND('Inputs and Results'!$F$12="",'Inputs and Results'!$E$12=""),0,IF('Inputs and Results'!$F$12="",IF('Inputs and Results'!$E$12=Calculations!B26,'Inputs and Results'!$H$12,IF((Calculations!B26/'Inputs and Results'!$E$12)=INT(Calculations!B26/'Inputs and Results'!$E$12),'Inputs and Results'!$I$12,0)),(IF('Inputs and Results'!$F$12=A26,'Inputs and Results'!$H$12,(IF('Inputs and Results'!$E$12=0,0,(IF(((A26)-'Inputs and Results'!$F$12)/('Inputs and Results'!$E$12)=INT(((A26)-'Inputs and Results'!$F$12)/'Inputs and Results'!$E$12),'Inputs and Results'!$I$12,0)))))))))</f>
        <v>0</v>
      </c>
      <c r="L26">
        <f>IF(OR('Inputs and Results'!$F$13="NA",'Inputs and Results'!$F$13="N/A"),0,IF(AND('Inputs and Results'!$F$13="",'Inputs and Results'!$E$13=""),0,IF('Inputs and Results'!$F$13="",IF('Inputs and Results'!$E$13=Calculations!B26,'Inputs and Results'!$H$13,IF((Calculations!B26/'Inputs and Results'!$E$13)=INT(Calculations!B26/'Inputs and Results'!$E$13),'Inputs and Results'!$I$13,0)),(IF('Inputs and Results'!$F$13=A26,'Inputs and Results'!$H$13,(IF('Inputs and Results'!$E$13=0,0,(IF(((A26)-'Inputs and Results'!$F$13)/('Inputs and Results'!$E$13)=INT(((A26)-'Inputs and Results'!$F$13)/'Inputs and Results'!$E$13),'Inputs and Results'!$I$13,0)))))))))</f>
        <v>0</v>
      </c>
      <c r="M26">
        <f>IF(OR('Inputs and Results'!$F$14="NA",'Inputs and Results'!$F$14="N/A"),0,IF(AND('Inputs and Results'!$F$14="",'Inputs and Results'!$E$14=""),0,IF('Inputs and Results'!$F$14="",IF('Inputs and Results'!$E$14=Calculations!B26,'Inputs and Results'!$H$14,IF((Calculations!B26/'Inputs and Results'!$E$14)=INT(Calculations!B26/'Inputs and Results'!$E$14),'Inputs and Results'!$I$14,0)),(IF('Inputs and Results'!$F$14=A26,'Inputs and Results'!$H$14,(IF('Inputs and Results'!$E$14=0,0,(IF(((A26)-'Inputs and Results'!$F$14)/('Inputs and Results'!$E$14)=INT(((A26)-'Inputs and Results'!$F$14)/'Inputs and Results'!$E$14),'Inputs and Results'!$I$14,0)))))))))</f>
        <v>-200000</v>
      </c>
      <c r="N26">
        <f>IF(OR('Inputs and Results'!$F$15="NA",'Inputs and Results'!$F$15="N/A"),0,IF(AND('Inputs and Results'!$F$15="",'Inputs and Results'!$E$15=""),0,IF('Inputs and Results'!$F$15="",IF('Inputs and Results'!$E$15=Calculations!B26,'Inputs and Results'!$H$15,IF((Calculations!B26/'Inputs and Results'!$E$15)=INT(Calculations!B26/'Inputs and Results'!$E$15),'Inputs and Results'!$I$15,0)),(IF('Inputs and Results'!$F$15=A26,'Inputs and Results'!$H$15,(IF('Inputs and Results'!$E$15=0,0,(IF(((A26)-'Inputs and Results'!$F$15)/('Inputs and Results'!$E$15)=INT(((A26)-'Inputs and Results'!$F$15)/'Inputs and Results'!$E$15),'Inputs and Results'!$I$15,0)))))))))</f>
        <v>200000</v>
      </c>
      <c r="O26">
        <f>IF(OR('Inputs and Results'!$F$16="NA",'Inputs and Results'!$F$16="N/A"),0,IF(AND('Inputs and Results'!$F$16="",'Inputs and Results'!$E$16=""),0,IF('Inputs and Results'!$F$16="",IF('Inputs and Results'!$E$16=Calculations!B26,'Inputs and Results'!$H$16,IF((Calculations!B26/'Inputs and Results'!$E$16)=INT(Calculations!B26/'Inputs and Results'!$E$16),'Inputs and Results'!$I$16,0)),(IF('Inputs and Results'!$F$16=A26,'Inputs and Results'!$H$16,(IF('Inputs and Results'!$E$16=0,0,(IF(((A26)-'Inputs and Results'!$F$16)/('Inputs and Results'!$E$16)=INT(((A26)-'Inputs and Results'!$F$16)/'Inputs and Results'!$E$16),'Inputs and Results'!$I$16,0)))))))))</f>
        <v>0</v>
      </c>
      <c r="P26">
        <f>IF(OR('Inputs and Results'!$F$17="NA",'Inputs and Results'!$F$17="N/A"),0,IF(AND('Inputs and Results'!$F$17="",'Inputs and Results'!$E$17=""),0,IF('Inputs and Results'!$F$17="",IF('Inputs and Results'!$E$17=Calculations!B26,'Inputs and Results'!$H$17,IF((Calculations!B26/'Inputs and Results'!$E$17)=INT(Calculations!B26/'Inputs and Results'!$E$17),'Inputs and Results'!$I$17,0)),(IF('Inputs and Results'!$F$17=A26,'Inputs and Results'!$H$17,(IF('Inputs and Results'!$E$17=0,0,(IF(((A26)-'Inputs and Results'!$F$17)/('Inputs and Results'!$E$17)=INT(((A26)-'Inputs and Results'!$F$17)/'Inputs and Results'!$E$17),'Inputs and Results'!$I$17,0)))))))))</f>
        <v>0</v>
      </c>
      <c r="Q26">
        <f>IF(OR('Inputs and Results'!$F$18="NA",'Inputs and Results'!$F$18="N/A"),0,IF(AND('Inputs and Results'!$F$18="",'Inputs and Results'!$E$18=""),0,IF('Inputs and Results'!$F$18="",IF('Inputs and Results'!$E$18=Calculations!B26,'Inputs and Results'!$H$18,IF((Calculations!B26/'Inputs and Results'!$E$18)=INT(Calculations!B26/'Inputs and Results'!$E$18),'Inputs and Results'!$I$18,0)),(IF('Inputs and Results'!$F$18=A26,'Inputs and Results'!$H$18,(IF('Inputs and Results'!$E$18=0,0,(IF(((A26)-'Inputs and Results'!$F$18)/('Inputs and Results'!$E$18)=INT(((A26)-'Inputs and Results'!$F$18)/'Inputs and Results'!$E$18),'Inputs and Results'!$I$18,0)))))))))</f>
        <v>0</v>
      </c>
      <c r="R26">
        <f>IF(OR('Inputs and Results'!$F$19="NA",'Inputs and Results'!$F$19="N/A"),0,IF(AND('Inputs and Results'!$F$19="",'Inputs and Results'!$E$19=""),0,IF('Inputs and Results'!$F$19="",IF('Inputs and Results'!$E$19=Calculations!B26,'Inputs and Results'!$H$19,IF((Calculations!B26/'Inputs and Results'!$E$19)=INT(Calculations!B26/'Inputs and Results'!$E$19),'Inputs and Results'!$I$19,0)),(IF('Inputs and Results'!$F$19=A26,'Inputs and Results'!$H$19,(IF('Inputs and Results'!$E$19=0,0,(IF(((A26)-'Inputs and Results'!$F$19)/('Inputs and Results'!$E$19)=INT(((A26)-'Inputs and Results'!$F$19)/'Inputs and Results'!$E$19),'Inputs and Results'!$I$19,0)))))))))</f>
        <v>0</v>
      </c>
      <c r="S26">
        <f>IF(OR('Inputs and Results'!$F$20="NA",'Inputs and Results'!$F$20="N/A"),0,IF(AND('Inputs and Results'!$F$20="",'Inputs and Results'!$E$20=""),0,IF('Inputs and Results'!$F$20="",IF('Inputs and Results'!$E$20=Calculations!B26,'Inputs and Results'!$H$20,IF((Calculations!B26/'Inputs and Results'!$E$20)=INT(Calculations!B26/'Inputs and Results'!$E$20),'Inputs and Results'!$I$20,0)),(IF('Inputs and Results'!$F$20=A26,'Inputs and Results'!$H$20,(IF('Inputs and Results'!$E$20=0,0,(IF(((A26)-'Inputs and Results'!$F$20)/('Inputs and Results'!$E$20)=INT(((A26)-'Inputs and Results'!$F$20)/'Inputs and Results'!$E$20),'Inputs and Results'!$I$20,0)))))))))</f>
        <v>0</v>
      </c>
      <c r="T26">
        <f>IF(OR('Inputs and Results'!$F$21="NA",'Inputs and Results'!$F$21="N/A"),0,IF(AND('Inputs and Results'!$F$21="",'Inputs and Results'!$E$21=""),0,IF('Inputs and Results'!$F$21="",IF('Inputs and Results'!$E$21=Calculations!B26,'Inputs and Results'!$H$21,IF((Calculations!B26/'Inputs and Results'!$E$21)=INT(Calculations!B26/'Inputs and Results'!$E$21),'Inputs and Results'!$I$21,0)),(IF('Inputs and Results'!$F$21=A26,'Inputs and Results'!$H$21,(IF('Inputs and Results'!$E$21=0,0,(IF(((A26)-'Inputs and Results'!$F$21)/('Inputs and Results'!$E$21)=INT(((A26)-'Inputs and Results'!$F$21)/'Inputs and Results'!$E$21),'Inputs and Results'!$I$21,0)))))))))</f>
        <v>0</v>
      </c>
      <c r="U26">
        <f>IF(OR('Inputs and Results'!$F$22="NA",'Inputs and Results'!$F$22="N/A"),0,IF(AND('Inputs and Results'!$F$22="",'Inputs and Results'!$E$22=""),0,IF('Inputs and Results'!$F$22="",IF('Inputs and Results'!$E$22=Calculations!B26,'Inputs and Results'!$H$22,IF((Calculations!B26/'Inputs and Results'!$E$22)=INT(Calculations!B26/'Inputs and Results'!$E$22),'Inputs and Results'!$I$22,0)),(IF('Inputs and Results'!$F$22=A26,'Inputs and Results'!$H$22,(IF('Inputs and Results'!$E$22=0,0,(IF(((A26)-'Inputs and Results'!$F$22)/('Inputs and Results'!$E$22)=INT(((A26)-'Inputs and Results'!$F$22)/'Inputs and Results'!$E$22),'Inputs and Results'!$I$22,0)))))))))</f>
        <v>0</v>
      </c>
      <c r="V26">
        <f>IF(OR('Inputs and Results'!$F$23="NA",'Inputs and Results'!$F$23="N/A"),0,IF(AND('Inputs and Results'!$F$23="",'Inputs and Results'!$E$23=""),0,IF('Inputs and Results'!$F$23="",IF('Inputs and Results'!$E$23=Calculations!B26,'Inputs and Results'!#REF!,IF((Calculations!B26/'Inputs and Results'!$E$23)=INT(Calculations!B26/'Inputs and Results'!$E$23),'Inputs and Results'!#REF!,0)),(IF('Inputs and Results'!$F$23=A26,'Inputs and Results'!#REF!,(IF('Inputs and Results'!$E$23=0,0,(IF(((A26)-'Inputs and Results'!$F$23)/('Inputs and Results'!$E$23)=INT(((A26)-'Inputs and Results'!$F$23)/'Inputs and Results'!$E$23),'Inputs and Results'!#REF!,0)))))))))</f>
        <v>0</v>
      </c>
      <c r="W26">
        <f>IF(OR('Inputs and Results'!$F$24="NA",'Inputs and Results'!$F$24="N/A"),0,IF(AND('Inputs and Results'!$F$24="",'Inputs and Results'!$E$24=""),0,IF('Inputs and Results'!$F$24="",IF('Inputs and Results'!$E$24=Calculations!B26,'Inputs and Results'!$H$24,IF((Calculations!B26/'Inputs and Results'!$E$24)=INT(Calculations!B26/'Inputs and Results'!$E$24),'Inputs and Results'!$I$24,0)),(IF('Inputs and Results'!$F$24=A26,'Inputs and Results'!$H$24,(IF('Inputs and Results'!$E$24=0,0,(IF(((A26)-'Inputs and Results'!$F$24)/('Inputs and Results'!$E$24)=INT(((A26)-'Inputs and Results'!$F$24)/'Inputs and Results'!$E$24),'Inputs and Results'!$I$24,0)))))))))</f>
        <v>0</v>
      </c>
      <c r="X26">
        <f>IF(OR('Inputs and Results'!$F$25="NA",'Inputs and Results'!$F$25="N/A"),0,IF(AND('Inputs and Results'!$F$25="",'Inputs and Results'!$E$25=""),0,IF('Inputs and Results'!$F$25="",IF('Inputs and Results'!$E$25=Calculations!B26,'Inputs and Results'!$H$25,IF((Calculations!B26/'Inputs and Results'!$E$25)=INT(Calculations!B26/'Inputs and Results'!$E$25),'Inputs and Results'!$I$25,0)),(IF('Inputs and Results'!$F$25=A26,'Inputs and Results'!$H$25,(IF('Inputs and Results'!$E$25=0,0,(IF(((A26)-'Inputs and Results'!$F$25)/('Inputs and Results'!$E$25)=INT(((A26)-'Inputs and Results'!$F$25)/'Inputs and Results'!$E$25),'Inputs and Results'!$I$25,0)))))))))</f>
        <v>0</v>
      </c>
      <c r="Y26">
        <f>IF(OR('Inputs and Results'!$F$26="NA",'Inputs and Results'!$F$26="N/A"),0,IF(AND('Inputs and Results'!$F$26="",'Inputs and Results'!$E$26=""),0,IF('Inputs and Results'!$F$26="",IF('Inputs and Results'!$E$26=Calculations!B26,'Inputs and Results'!$H$26,IF((Calculations!B26/'Inputs and Results'!$E$26)=INT(Calculations!B26/'Inputs and Results'!$E$26),'Inputs and Results'!$I$26,0)),(IF('Inputs and Results'!$F$26=A26,'Inputs and Results'!$H$26,(IF('Inputs and Results'!$E$26=0,0,(IF(((A26)-'Inputs and Results'!$F$26)/('Inputs and Results'!$E$26)=INT(((A26)-'Inputs and Results'!$F$26)/'Inputs and Results'!$E$26),'Inputs and Results'!$I$26,0)))))))))</f>
        <v>0</v>
      </c>
      <c r="Z26">
        <f>IF(OR('Inputs and Results'!$F$27="NA",'Inputs and Results'!$F$27="N/A"),0,IF(AND('Inputs and Results'!$F$27="",'Inputs and Results'!$E$27=""),0,IF('Inputs and Results'!$F$27="",IF('Inputs and Results'!$E$27=Calculations!B26,'Inputs and Results'!$H$27,IF((Calculations!B26/'Inputs and Results'!$E$27)=INT(Calculations!B26/'Inputs and Results'!$E$27),'Inputs and Results'!$I$27,0)),(IF('Inputs and Results'!$F$27=A26,'Inputs and Results'!$H$27,(IF('Inputs and Results'!$E$27=0,0,(IF(((A26)-'Inputs and Results'!$F$27)/('Inputs and Results'!$E$27)=INT(((A26)-'Inputs and Results'!$F$27)/'Inputs and Results'!$E$27),'Inputs and Results'!$I$27,0)))))))))</f>
        <v>0</v>
      </c>
      <c r="AA26">
        <f>IF(OR('Inputs and Results'!$F$28="NA",'Inputs and Results'!$F$28="N/A"),0,IF(AND('Inputs and Results'!$F$28="",'Inputs and Results'!$E$28=""),0,IF('Inputs and Results'!$F$28="",IF('Inputs and Results'!$E$28=Calculations!B26,'Inputs and Results'!$H$28,IF((Calculations!B26/'Inputs and Results'!$E$28)=INT(Calculations!B26/'Inputs and Results'!$E$28),'Inputs and Results'!$I$28,0)),(IF('Inputs and Results'!$F$28=A26,'Inputs and Results'!$H$28,(IF('Inputs and Results'!$E$28=0,0,(IF(((A26)-'Inputs and Results'!$F$28)/('Inputs and Results'!$E$28)=INT(((A26)-'Inputs and Results'!$F$28)/'Inputs and Results'!$E$28),'Inputs and Results'!$I$28,0)))))))))</f>
        <v>0</v>
      </c>
      <c r="AB26">
        <f>IF(OR('Inputs and Results'!$F$29="NA",'Inputs and Results'!$F$29="N/A"),0,IF(AND('Inputs and Results'!$F$29="",'Inputs and Results'!$E$29=""),0,IF('Inputs and Results'!$F$29="",IF('Inputs and Results'!$E$29=Calculations!B26,'Inputs and Results'!$H$29,IF((Calculations!B26/'Inputs and Results'!$E$29)=INT(Calculations!B26/'Inputs and Results'!$E$29),'Inputs and Results'!$I$29,0)),(IF('Inputs and Results'!$F$29=A26,'Inputs and Results'!$H$29,(IF('Inputs and Results'!$E$29=0,0,(IF(((A26)-'Inputs and Results'!$F$29)/('Inputs and Results'!$E$29)=INT(((A26)-'Inputs and Results'!$F$29)/'Inputs and Results'!$E$29),'Inputs and Results'!$I$29,0)))))))))</f>
        <v>0</v>
      </c>
      <c r="AC26">
        <f>IF(OR('Inputs and Results'!$F$30="NA",'Inputs and Results'!$F$30="N/A"),0,IF(AND('Inputs and Results'!$F$30="",'Inputs and Results'!$E$30=""),0,IF('Inputs and Results'!$F$30="",IF('Inputs and Results'!$E$30=Calculations!B26,'Inputs and Results'!$H$30,IF((Calculations!B26/'Inputs and Results'!$E$30)=INT(Calculations!B26/'Inputs and Results'!$E$30),'Inputs and Results'!$I$30,0)),(IF('Inputs and Results'!$F$30=A26,'Inputs and Results'!$H$30,(IF('Inputs and Results'!$E$30=0,0,(IF(((A26)-'Inputs and Results'!$F$30)/('Inputs and Results'!$E$30)=INT(((A26)-'Inputs and Results'!$F$30)/'Inputs and Results'!$E$30),'Inputs and Results'!$I$30,0)))))))))</f>
        <v>0</v>
      </c>
      <c r="AD26">
        <f>IF(OR('Inputs and Results'!$F$31="NA",'Inputs and Results'!$F$31="N/A"),0,IF(AND('Inputs and Results'!$F$31="",'Inputs and Results'!$E$31=""),0,IF('Inputs and Results'!$F$31="",IF('Inputs and Results'!$E$31=Calculations!B26,'Inputs and Results'!$H$31,IF((Calculations!B26/'Inputs and Results'!$E$31)=INT(Calculations!B26/'Inputs and Results'!$E$31),'Inputs and Results'!$I$31,0)),(IF('Inputs and Results'!$F$31=A26,'Inputs and Results'!$H$31,(IF('Inputs and Results'!$E$31=0,0,(IF(((A26)-'Inputs and Results'!$F$31)/('Inputs and Results'!$E$31)=INT(((A26)-'Inputs and Results'!$F$31)/'Inputs and Results'!$E$31),'Inputs and Results'!$I$31,0)))))))))</f>
        <v>0</v>
      </c>
      <c r="AE26">
        <f>IF(OR('Inputs and Results'!$F$32="NA",'Inputs and Results'!$F$32="N/A"),0,IF(AND('Inputs and Results'!$F$32="",'Inputs and Results'!$E$32=""),0,IF('Inputs and Results'!$F$32="",IF('Inputs and Results'!$E$32=Calculations!B26,'Inputs and Results'!$H$32,IF((Calculations!B26/'Inputs and Results'!$E$32)=INT(Calculations!B26/'Inputs and Results'!$E$32),'Inputs and Results'!$I$32,0)),(IF('Inputs and Results'!$F$32=A26,'Inputs and Results'!$H$32,(IF('Inputs and Results'!$E$32=0,0,(IF(((A26)-'Inputs and Results'!$F$32)/('Inputs and Results'!$E$32)=INT(((A26)-'Inputs and Results'!$F$32)/'Inputs and Results'!$E$32),'Inputs and Results'!$I$32,0)))))))))</f>
        <v>0</v>
      </c>
      <c r="AH26">
        <f>C26*Lists!$B$24</f>
        <v>0</v>
      </c>
      <c r="AI26">
        <f>D26*Lists!$B$24</f>
        <v>0</v>
      </c>
      <c r="AJ26">
        <f>E26*Lists!$B$24</f>
        <v>0</v>
      </c>
      <c r="AK26">
        <f>F26*Lists!$B$24</f>
        <v>0</v>
      </c>
      <c r="AL26">
        <f>G26*Lists!$B$24</f>
        <v>0</v>
      </c>
      <c r="AM26">
        <f>H26*Lists!$B$24</f>
        <v>0</v>
      </c>
      <c r="AN26">
        <f>I26*Lists!$B$24</f>
        <v>0</v>
      </c>
      <c r="AO26">
        <f>J26*Lists!$B$24</f>
        <v>0</v>
      </c>
      <c r="AP26">
        <f>K26*Lists!$B$24</f>
        <v>0</v>
      </c>
      <c r="AQ26">
        <f>L26*Lists!$B$24</f>
        <v>0</v>
      </c>
      <c r="AR26">
        <f>M26*Lists!$B$24</f>
        <v>-113339.44760802992</v>
      </c>
      <c r="AS26">
        <f>N26*Lists!$B$24</f>
        <v>113339.44760802992</v>
      </c>
      <c r="AT26">
        <f>O26*Lists!$B$24</f>
        <v>0</v>
      </c>
      <c r="AU26">
        <f>P26*Lists!$B$24</f>
        <v>0</v>
      </c>
      <c r="AV26">
        <f>Q26*Lists!$B$24</f>
        <v>0</v>
      </c>
      <c r="AW26">
        <f>R26*Lists!$B$24</f>
        <v>0</v>
      </c>
      <c r="AX26">
        <f>S26*Lists!$B$24</f>
        <v>0</v>
      </c>
      <c r="AY26">
        <f>T26*Lists!$B$24</f>
        <v>0</v>
      </c>
      <c r="AZ26">
        <f>U26*Lists!$B$24</f>
        <v>0</v>
      </c>
      <c r="BA26">
        <f>V26*Lists!$B$24</f>
        <v>0</v>
      </c>
      <c r="BB26">
        <f>W26*Lists!$B$24</f>
        <v>0</v>
      </c>
      <c r="BC26">
        <f>X26*Lists!$B$24</f>
        <v>0</v>
      </c>
      <c r="BD26">
        <f>Y26*Lists!$B$24</f>
        <v>0</v>
      </c>
      <c r="BE26">
        <f>Z26*Lists!$B$24</f>
        <v>0</v>
      </c>
      <c r="BF26">
        <f>AA26*Lists!$B$24</f>
        <v>0</v>
      </c>
      <c r="BG26">
        <f>AB26*Lists!$B$24</f>
        <v>0</v>
      </c>
      <c r="BH26">
        <f>AC26*Lists!$B$24</f>
        <v>0</v>
      </c>
      <c r="BI26">
        <f>AD26*Lists!$B$24</f>
        <v>0</v>
      </c>
      <c r="BJ26">
        <f>AE26*Lists!$B$24</f>
        <v>0</v>
      </c>
      <c r="BK26">
        <f>AF26*Lists!$B$24</f>
        <v>0</v>
      </c>
    </row>
    <row r="27" spans="1:63">
      <c r="A27">
        <f t="shared" si="0"/>
        <v>2035</v>
      </c>
      <c r="B27">
        <v>24</v>
      </c>
      <c r="C27">
        <f>IF(OR('Inputs and Results'!$F$4="NA",'Inputs and Results'!$F$4="N/A"),0,IF(AND('Inputs and Results'!$F$4="",'Inputs and Results'!$E$4=""),0,IF('Inputs and Results'!$F$4="",IF('Inputs and Results'!$E$4=Calculations!B27,'Inputs and Results'!$H$4,IF((Calculations!B27/'Inputs and Results'!$E$4)=INT(Calculations!B27/'Inputs and Results'!$E$4),'Inputs and Results'!$I$4,0)),(IF('Inputs and Results'!$F$4=A27,'Inputs and Results'!$H$4,(IF('Inputs and Results'!$E$4=0,0,(IF(((A27)-'Inputs and Results'!$F$4)/('Inputs and Results'!$E$4)=INT(((A27)-'Inputs and Results'!$F$4)/'Inputs and Results'!$E$4),'Inputs and Results'!$I$4,0)))))))))</f>
        <v>0</v>
      </c>
      <c r="D27">
        <f>IF(OR('Inputs and Results'!$F$5="NA",'Inputs and Results'!$F$5="N/A"),0,IF(AND('Inputs and Results'!$F$5="",'Inputs and Results'!$E$5=""),0,IF('Inputs and Results'!$F$5="",IF('Inputs and Results'!$E$5=Calculations!B27,'Inputs and Results'!$H$5,IF((Calculations!B27/'Inputs and Results'!$E$5)=INT(Calculations!B27/'Inputs and Results'!$E$5),'Inputs and Results'!$I$5,0)),(IF('Inputs and Results'!$F$5=A27,'Inputs and Results'!$H$5,(IF('Inputs and Results'!$E$5=0,0,(IF(((A27)-'Inputs and Results'!$F$5)/('Inputs and Results'!$E$5)=INT(((A27)-'Inputs and Results'!$F$5)/'Inputs and Results'!$E$5),'Inputs and Results'!$I$5,0)))))))))</f>
        <v>0</v>
      </c>
      <c r="E27">
        <f>IF(OR('Inputs and Results'!$F$6="NA",'Inputs and Results'!$F$6="N/A"),0,IF(AND('Inputs and Results'!$F$6="",'Inputs and Results'!$E$6=""),0,IF('Inputs and Results'!$F$6="",IF('Inputs and Results'!$E$6=Calculations!B27,'Inputs and Results'!$H$6,IF((Calculations!B27/'Inputs and Results'!$E$6)=INT(Calculations!B27/'Inputs and Results'!$E$6),'Inputs and Results'!$I$6,0)),(IF('Inputs and Results'!$F$6=A27,'Inputs and Results'!$H$6,(IF('Inputs and Results'!$E$6=0,0,(IF(((A27)-'Inputs and Results'!$F$6)/('Inputs and Results'!$E$6)=INT(((A27)-'Inputs and Results'!$F$6)/'Inputs and Results'!$E$6),'Inputs and Results'!$I$6,0)))))))))</f>
        <v>0</v>
      </c>
      <c r="F27">
        <f>IF(OR('Inputs and Results'!$F$7="NA",'Inputs and Results'!$F$7="N/A"),0,IF(AND('Inputs and Results'!$F$7="",'Inputs and Results'!$E$7=""),0,IF('Inputs and Results'!$F$7="",IF('Inputs and Results'!$E$7=Calculations!B27,'Inputs and Results'!$H$7,IF((Calculations!B27/'Inputs and Results'!$E$7)=INT(Calculations!B27/'Inputs and Results'!$E$7),'Inputs and Results'!$I$7,0)),(IF('Inputs and Results'!$F$7=A27,'Inputs and Results'!$H$7,(IF('Inputs and Results'!$E$7=0,0,(IF(((A27)-'Inputs and Results'!$F$7)/('Inputs and Results'!$E$7)=INT(((A27)-'Inputs and Results'!$F$7)/'Inputs and Results'!$E$7),'Inputs and Results'!$I$7,0)))))))))</f>
        <v>0</v>
      </c>
      <c r="G27">
        <f>IF(OR('Inputs and Results'!$F$8="NA",'Inputs and Results'!$F$8="N/A"),0,IF(AND('Inputs and Results'!$F$8="",'Inputs and Results'!$E$8=""),0,IF('Inputs and Results'!$F$8="",IF('Inputs and Results'!$E$8=Calculations!B27,'Inputs and Results'!$H$8,IF((Calculations!B27/'Inputs and Results'!$E$8)=INT(Calculations!B27/'Inputs and Results'!$E$8),'Inputs and Results'!$I$8,0)),(IF('Inputs and Results'!$F$8=A27,'Inputs and Results'!$H$8,(IF('Inputs and Results'!$E$8=0,0,(IF(((A27)-'Inputs and Results'!$F$8)/('Inputs and Results'!$E$8)=INT(((A27)-'Inputs and Results'!$F$8)/'Inputs and Results'!$E$8),'Inputs and Results'!$I$8,0)))))))))</f>
        <v>0</v>
      </c>
      <c r="H27">
        <f>IF(OR('Inputs and Results'!$F$9="NA",'Inputs and Results'!$F$9="N/A"),0,IF(AND('Inputs and Results'!$F$9="",'Inputs and Results'!$E$9=""),0,IF('Inputs and Results'!$F$9="",IF('Inputs and Results'!$E$9=Calculations!B27,'Inputs and Results'!$H$9,IF((Calculations!B27/'Inputs and Results'!$E$9)=INT(Calculations!B27/'Inputs and Results'!$E$9),'Inputs and Results'!$I$9,0)),(IF('Inputs and Results'!$F$9=A27,'Inputs and Results'!$H$9,(IF('Inputs and Results'!$E$9=0,0,(IF(((A27)-'Inputs and Results'!$F$9)/('Inputs and Results'!$E$9)=INT(((A27)-'Inputs and Results'!$F$9)/'Inputs and Results'!$E$9),'Inputs and Results'!$I$9,0)))))))))</f>
        <v>0</v>
      </c>
      <c r="I27">
        <f>IF(OR('Inputs and Results'!$F$10="NA",'Inputs and Results'!$F$10="N/A"),0,IF(AND('Inputs and Results'!$F$10="",'Inputs and Results'!$E$10=""),0,IF('Inputs and Results'!$F$10="",IF('Inputs and Results'!$E$10=Calculations!B27,'Inputs and Results'!$H$10,IF((Calculations!B27/'Inputs and Results'!$E$10)=INT(Calculations!B27/'Inputs and Results'!$E$10),'Inputs and Results'!$I$10,0)),(IF('Inputs and Results'!$F$10=A27,'Inputs and Results'!$H$10,(IF('Inputs and Results'!$E$10=0,0,(IF(((A27)-'Inputs and Results'!$F$10)/('Inputs and Results'!$E$10)=INT(((A27)-'Inputs and Results'!$F$10)/'Inputs and Results'!$E$10),'Inputs and Results'!$I$10,0)))))))))</f>
        <v>0</v>
      </c>
      <c r="J27">
        <f>IF(OR('Inputs and Results'!$F$11="NA",'Inputs and Results'!$F$11="N/A"),0,IF(AND('Inputs and Results'!$F$11="",'Inputs and Results'!$E$11=""),0,IF('Inputs and Results'!$F$11="",IF('Inputs and Results'!$E$11=Calculations!B27,'Inputs and Results'!$H$11,IF((Calculations!B27/'Inputs and Results'!$E$11)=INT(Calculations!B27/'Inputs and Results'!$E$11),'Inputs and Results'!$I$11,0)),(IF('Inputs and Results'!$F$11=A27,'Inputs and Results'!$H$11,(IF('Inputs and Results'!$E$11=0,0,(IF(((A27)-'Inputs and Results'!$F$11)/('Inputs and Results'!$E$11)=INT(((A27)-'Inputs and Results'!$F$11)/'Inputs and Results'!$E$11),'Inputs and Results'!$I$11,0)))))))))</f>
        <v>0</v>
      </c>
      <c r="K27">
        <f>IF(OR('Inputs and Results'!$F$12="NA",'Inputs and Results'!$F$12="N/A"),0,IF(AND('Inputs and Results'!$F$12="",'Inputs and Results'!$E$12=""),0,IF('Inputs and Results'!$F$12="",IF('Inputs and Results'!$E$12=Calculations!B27,'Inputs and Results'!$H$12,IF((Calculations!B27/'Inputs and Results'!$E$12)=INT(Calculations!B27/'Inputs and Results'!$E$12),'Inputs and Results'!$I$12,0)),(IF('Inputs and Results'!$F$12=A27,'Inputs and Results'!$H$12,(IF('Inputs and Results'!$E$12=0,0,(IF(((A27)-'Inputs and Results'!$F$12)/('Inputs and Results'!$E$12)=INT(((A27)-'Inputs and Results'!$F$12)/'Inputs and Results'!$E$12),'Inputs and Results'!$I$12,0)))))))))</f>
        <v>0</v>
      </c>
      <c r="L27">
        <f>IF(OR('Inputs and Results'!$F$13="NA",'Inputs and Results'!$F$13="N/A"),0,IF(AND('Inputs and Results'!$F$13="",'Inputs and Results'!$E$13=""),0,IF('Inputs and Results'!$F$13="",IF('Inputs and Results'!$E$13=Calculations!B27,'Inputs and Results'!$H$13,IF((Calculations!B27/'Inputs and Results'!$E$13)=INT(Calculations!B27/'Inputs and Results'!$E$13),'Inputs and Results'!$I$13,0)),(IF('Inputs and Results'!$F$13=A27,'Inputs and Results'!$H$13,(IF('Inputs and Results'!$E$13=0,0,(IF(((A27)-'Inputs and Results'!$F$13)/('Inputs and Results'!$E$13)=INT(((A27)-'Inputs and Results'!$F$13)/'Inputs and Results'!$E$13),'Inputs and Results'!$I$13,0)))))))))</f>
        <v>0</v>
      </c>
      <c r="M27">
        <f>IF(OR('Inputs and Results'!$F$14="NA",'Inputs and Results'!$F$14="N/A"),0,IF(AND('Inputs and Results'!$F$14="",'Inputs and Results'!$E$14=""),0,IF('Inputs and Results'!$F$14="",IF('Inputs and Results'!$E$14=Calculations!B27,'Inputs and Results'!$H$14,IF((Calculations!B27/'Inputs and Results'!$E$14)=INT(Calculations!B27/'Inputs and Results'!$E$14),'Inputs and Results'!$I$14,0)),(IF('Inputs and Results'!$F$14=A27,'Inputs and Results'!$H$14,(IF('Inputs and Results'!$E$14=0,0,(IF(((A27)-'Inputs and Results'!$F$14)/('Inputs and Results'!$E$14)=INT(((A27)-'Inputs and Results'!$F$14)/'Inputs and Results'!$E$14),'Inputs and Results'!$I$14,0)))))))))</f>
        <v>0</v>
      </c>
      <c r="N27">
        <f>IF(OR('Inputs and Results'!$F$15="NA",'Inputs and Results'!$F$15="N/A"),0,IF(AND('Inputs and Results'!$F$15="",'Inputs and Results'!$E$15=""),0,IF('Inputs and Results'!$F$15="",IF('Inputs and Results'!$E$15=Calculations!B27,'Inputs and Results'!$H$15,IF((Calculations!B27/'Inputs and Results'!$E$15)=INT(Calculations!B27/'Inputs and Results'!$E$15),'Inputs and Results'!$I$15,0)),(IF('Inputs and Results'!$F$15=A27,'Inputs and Results'!$H$15,(IF('Inputs and Results'!$E$15=0,0,(IF(((A27)-'Inputs and Results'!$F$15)/('Inputs and Results'!$E$15)=INT(((A27)-'Inputs and Results'!$F$15)/'Inputs and Results'!$E$15),'Inputs and Results'!$I$15,0)))))))))</f>
        <v>0</v>
      </c>
      <c r="O27">
        <f>IF(OR('Inputs and Results'!$F$16="NA",'Inputs and Results'!$F$16="N/A"),0,IF(AND('Inputs and Results'!$F$16="",'Inputs and Results'!$E$16=""),0,IF('Inputs and Results'!$F$16="",IF('Inputs and Results'!$E$16=Calculations!B27,'Inputs and Results'!$H$16,IF((Calculations!B27/'Inputs and Results'!$E$16)=INT(Calculations!B27/'Inputs and Results'!$E$16),'Inputs and Results'!$I$16,0)),(IF('Inputs and Results'!$F$16=A27,'Inputs and Results'!$H$16,(IF('Inputs and Results'!$E$16=0,0,(IF(((A27)-'Inputs and Results'!$F$16)/('Inputs and Results'!$E$16)=INT(((A27)-'Inputs and Results'!$F$16)/'Inputs and Results'!$E$16),'Inputs and Results'!$I$16,0)))))))))</f>
        <v>0</v>
      </c>
      <c r="P27">
        <f>IF(OR('Inputs and Results'!$F$17="NA",'Inputs and Results'!$F$17="N/A"),0,IF(AND('Inputs and Results'!$F$17="",'Inputs and Results'!$E$17=""),0,IF('Inputs and Results'!$F$17="",IF('Inputs and Results'!$E$17=Calculations!B27,'Inputs and Results'!$H$17,IF((Calculations!B27/'Inputs and Results'!$E$17)=INT(Calculations!B27/'Inputs and Results'!$E$17),'Inputs and Results'!$I$17,0)),(IF('Inputs and Results'!$F$17=A27,'Inputs and Results'!$H$17,(IF('Inputs and Results'!$E$17=0,0,(IF(((A27)-'Inputs and Results'!$F$17)/('Inputs and Results'!$E$17)=INT(((A27)-'Inputs and Results'!$F$17)/'Inputs and Results'!$E$17),'Inputs and Results'!$I$17,0)))))))))</f>
        <v>0</v>
      </c>
      <c r="Q27">
        <f>IF(OR('Inputs and Results'!$F$18="NA",'Inputs and Results'!$F$18="N/A"),0,IF(AND('Inputs and Results'!$F$18="",'Inputs and Results'!$E$18=""),0,IF('Inputs and Results'!$F$18="",IF('Inputs and Results'!$E$18=Calculations!B27,'Inputs and Results'!$H$18,IF((Calculations!B27/'Inputs and Results'!$E$18)=INT(Calculations!B27/'Inputs and Results'!$E$18),'Inputs and Results'!$I$18,0)),(IF('Inputs and Results'!$F$18=A27,'Inputs and Results'!$H$18,(IF('Inputs and Results'!$E$18=0,0,(IF(((A27)-'Inputs and Results'!$F$18)/('Inputs and Results'!$E$18)=INT(((A27)-'Inputs and Results'!$F$18)/'Inputs and Results'!$E$18),'Inputs and Results'!$I$18,0)))))))))</f>
        <v>0</v>
      </c>
      <c r="R27">
        <f>IF(OR('Inputs and Results'!$F$19="NA",'Inputs and Results'!$F$19="N/A"),0,IF(AND('Inputs and Results'!$F$19="",'Inputs and Results'!$E$19=""),0,IF('Inputs and Results'!$F$19="",IF('Inputs and Results'!$E$19=Calculations!B27,'Inputs and Results'!$H$19,IF((Calculations!B27/'Inputs and Results'!$E$19)=INT(Calculations!B27/'Inputs and Results'!$E$19),'Inputs and Results'!$I$19,0)),(IF('Inputs and Results'!$F$19=A27,'Inputs and Results'!$H$19,(IF('Inputs and Results'!$E$19=0,0,(IF(((A27)-'Inputs and Results'!$F$19)/('Inputs and Results'!$E$19)=INT(((A27)-'Inputs and Results'!$F$19)/'Inputs and Results'!$E$19),'Inputs and Results'!$I$19,0)))))))))</f>
        <v>0</v>
      </c>
      <c r="S27">
        <f>IF(OR('Inputs and Results'!$F$20="NA",'Inputs and Results'!$F$20="N/A"),0,IF(AND('Inputs and Results'!$F$20="",'Inputs and Results'!$E$20=""),0,IF('Inputs and Results'!$F$20="",IF('Inputs and Results'!$E$20=Calculations!B27,'Inputs and Results'!$H$20,IF((Calculations!B27/'Inputs and Results'!$E$20)=INT(Calculations!B27/'Inputs and Results'!$E$20),'Inputs and Results'!$I$20,0)),(IF('Inputs and Results'!$F$20=A27,'Inputs and Results'!$H$20,(IF('Inputs and Results'!$E$20=0,0,(IF(((A27)-'Inputs and Results'!$F$20)/('Inputs and Results'!$E$20)=INT(((A27)-'Inputs and Results'!$F$20)/'Inputs and Results'!$E$20),'Inputs and Results'!$I$20,0)))))))))</f>
        <v>0</v>
      </c>
      <c r="T27">
        <f>IF(OR('Inputs and Results'!$F$21="NA",'Inputs and Results'!$F$21="N/A"),0,IF(AND('Inputs and Results'!$F$21="",'Inputs and Results'!$E$21=""),0,IF('Inputs and Results'!$F$21="",IF('Inputs and Results'!$E$21=Calculations!B27,'Inputs and Results'!$H$21,IF((Calculations!B27/'Inputs and Results'!$E$21)=INT(Calculations!B27/'Inputs and Results'!$E$21),'Inputs and Results'!$I$21,0)),(IF('Inputs and Results'!$F$21=A27,'Inputs and Results'!$H$21,(IF('Inputs and Results'!$E$21=0,0,(IF(((A27)-'Inputs and Results'!$F$21)/('Inputs and Results'!$E$21)=INT(((A27)-'Inputs and Results'!$F$21)/'Inputs and Results'!$E$21),'Inputs and Results'!$I$21,0)))))))))</f>
        <v>0</v>
      </c>
      <c r="U27">
        <f>IF(OR('Inputs and Results'!$F$22="NA",'Inputs and Results'!$F$22="N/A"),0,IF(AND('Inputs and Results'!$F$22="",'Inputs and Results'!$E$22=""),0,IF('Inputs and Results'!$F$22="",IF('Inputs and Results'!$E$22=Calculations!B27,'Inputs and Results'!$H$22,IF((Calculations!B27/'Inputs and Results'!$E$22)=INT(Calculations!B27/'Inputs and Results'!$E$22),'Inputs and Results'!$I$22,0)),(IF('Inputs and Results'!$F$22=A27,'Inputs and Results'!$H$22,(IF('Inputs and Results'!$E$22=0,0,(IF(((A27)-'Inputs and Results'!$F$22)/('Inputs and Results'!$E$22)=INT(((A27)-'Inputs and Results'!$F$22)/'Inputs and Results'!$E$22),'Inputs and Results'!$I$22,0)))))))))</f>
        <v>0</v>
      </c>
      <c r="V27">
        <f>IF(OR('Inputs and Results'!$F$23="NA",'Inputs and Results'!$F$23="N/A"),0,IF(AND('Inputs and Results'!$F$23="",'Inputs and Results'!$E$23=""),0,IF('Inputs and Results'!$F$23="",IF('Inputs and Results'!$E$23=Calculations!B27,'Inputs and Results'!#REF!,IF((Calculations!B27/'Inputs and Results'!$E$23)=INT(Calculations!B27/'Inputs and Results'!$E$23),'Inputs and Results'!#REF!,0)),(IF('Inputs and Results'!$F$23=A27,'Inputs and Results'!#REF!,(IF('Inputs and Results'!$E$23=0,0,(IF(((A27)-'Inputs and Results'!$F$23)/('Inputs and Results'!$E$23)=INT(((A27)-'Inputs and Results'!$F$23)/'Inputs and Results'!$E$23),'Inputs and Results'!#REF!,0)))))))))</f>
        <v>0</v>
      </c>
      <c r="W27">
        <f>IF(OR('Inputs and Results'!$F$24="NA",'Inputs and Results'!$F$24="N/A"),0,IF(AND('Inputs and Results'!$F$24="",'Inputs and Results'!$E$24=""),0,IF('Inputs and Results'!$F$24="",IF('Inputs and Results'!$E$24=Calculations!B27,'Inputs and Results'!$H$24,IF((Calculations!B27/'Inputs and Results'!$E$24)=INT(Calculations!B27/'Inputs and Results'!$E$24),'Inputs and Results'!$I$24,0)),(IF('Inputs and Results'!$F$24=A27,'Inputs and Results'!$H$24,(IF('Inputs and Results'!$E$24=0,0,(IF(((A27)-'Inputs and Results'!$F$24)/('Inputs and Results'!$E$24)=INT(((A27)-'Inputs and Results'!$F$24)/'Inputs and Results'!$E$24),'Inputs and Results'!$I$24,0)))))))))</f>
        <v>0</v>
      </c>
      <c r="X27">
        <f>IF(OR('Inputs and Results'!$F$25="NA",'Inputs and Results'!$F$25="N/A"),0,IF(AND('Inputs and Results'!$F$25="",'Inputs and Results'!$E$25=""),0,IF('Inputs and Results'!$F$25="",IF('Inputs and Results'!$E$25=Calculations!B27,'Inputs and Results'!$H$25,IF((Calculations!B27/'Inputs and Results'!$E$25)=INT(Calculations!B27/'Inputs and Results'!$E$25),'Inputs and Results'!$I$25,0)),(IF('Inputs and Results'!$F$25=A27,'Inputs and Results'!$H$25,(IF('Inputs and Results'!$E$25=0,0,(IF(((A27)-'Inputs and Results'!$F$25)/('Inputs and Results'!$E$25)=INT(((A27)-'Inputs and Results'!$F$25)/'Inputs and Results'!$E$25),'Inputs and Results'!$I$25,0)))))))))</f>
        <v>0</v>
      </c>
      <c r="Y27">
        <f>IF(OR('Inputs and Results'!$F$26="NA",'Inputs and Results'!$F$26="N/A"),0,IF(AND('Inputs and Results'!$F$26="",'Inputs and Results'!$E$26=""),0,IF('Inputs and Results'!$F$26="",IF('Inputs and Results'!$E$26=Calculations!B27,'Inputs and Results'!$H$26,IF((Calculations!B27/'Inputs and Results'!$E$26)=INT(Calculations!B27/'Inputs and Results'!$E$26),'Inputs and Results'!$I$26,0)),(IF('Inputs and Results'!$F$26=A27,'Inputs and Results'!$H$26,(IF('Inputs and Results'!$E$26=0,0,(IF(((A27)-'Inputs and Results'!$F$26)/('Inputs and Results'!$E$26)=INT(((A27)-'Inputs and Results'!$F$26)/'Inputs and Results'!$E$26),'Inputs and Results'!$I$26,0)))))))))</f>
        <v>0</v>
      </c>
      <c r="Z27">
        <f>IF(OR('Inputs and Results'!$F$27="NA",'Inputs and Results'!$F$27="N/A"),0,IF(AND('Inputs and Results'!$F$27="",'Inputs and Results'!$E$27=""),0,IF('Inputs and Results'!$F$27="",IF('Inputs and Results'!$E$27=Calculations!B27,'Inputs and Results'!$H$27,IF((Calculations!B27/'Inputs and Results'!$E$27)=INT(Calculations!B27/'Inputs and Results'!$E$27),'Inputs and Results'!$I$27,0)),(IF('Inputs and Results'!$F$27=A27,'Inputs and Results'!$H$27,(IF('Inputs and Results'!$E$27=0,0,(IF(((A27)-'Inputs and Results'!$F$27)/('Inputs and Results'!$E$27)=INT(((A27)-'Inputs and Results'!$F$27)/'Inputs and Results'!$E$27),'Inputs and Results'!$I$27,0)))))))))</f>
        <v>0</v>
      </c>
      <c r="AA27">
        <f>IF(OR('Inputs and Results'!$F$28="NA",'Inputs and Results'!$F$28="N/A"),0,IF(AND('Inputs and Results'!$F$28="",'Inputs and Results'!$E$28=""),0,IF('Inputs and Results'!$F$28="",IF('Inputs and Results'!$E$28=Calculations!B27,'Inputs and Results'!$H$28,IF((Calculations!B27/'Inputs and Results'!$E$28)=INT(Calculations!B27/'Inputs and Results'!$E$28),'Inputs and Results'!$I$28,0)),(IF('Inputs and Results'!$F$28=A27,'Inputs and Results'!$H$28,(IF('Inputs and Results'!$E$28=0,0,(IF(((A27)-'Inputs and Results'!$F$28)/('Inputs and Results'!$E$28)=INT(((A27)-'Inputs and Results'!$F$28)/'Inputs and Results'!$E$28),'Inputs and Results'!$I$28,0)))))))))</f>
        <v>0</v>
      </c>
      <c r="AB27">
        <f>IF(OR('Inputs and Results'!$F$29="NA",'Inputs and Results'!$F$29="N/A"),0,IF(AND('Inputs and Results'!$F$29="",'Inputs and Results'!$E$29=""),0,IF('Inputs and Results'!$F$29="",IF('Inputs and Results'!$E$29=Calculations!B27,'Inputs and Results'!$H$29,IF((Calculations!B27/'Inputs and Results'!$E$29)=INT(Calculations!B27/'Inputs and Results'!$E$29),'Inputs and Results'!$I$29,0)),(IF('Inputs and Results'!$F$29=A27,'Inputs and Results'!$H$29,(IF('Inputs and Results'!$E$29=0,0,(IF(((A27)-'Inputs and Results'!$F$29)/('Inputs and Results'!$E$29)=INT(((A27)-'Inputs and Results'!$F$29)/'Inputs and Results'!$E$29),'Inputs and Results'!$I$29,0)))))))))</f>
        <v>0</v>
      </c>
      <c r="AC27">
        <f>IF(OR('Inputs and Results'!$F$30="NA",'Inputs and Results'!$F$30="N/A"),0,IF(AND('Inputs and Results'!$F$30="",'Inputs and Results'!$E$30=""),0,IF('Inputs and Results'!$F$30="",IF('Inputs and Results'!$E$30=Calculations!B27,'Inputs and Results'!$H$30,IF((Calculations!B27/'Inputs and Results'!$E$30)=INT(Calculations!B27/'Inputs and Results'!$E$30),'Inputs and Results'!$I$30,0)),(IF('Inputs and Results'!$F$30=A27,'Inputs and Results'!$H$30,(IF('Inputs and Results'!$E$30=0,0,(IF(((A27)-'Inputs and Results'!$F$30)/('Inputs and Results'!$E$30)=INT(((A27)-'Inputs and Results'!$F$30)/'Inputs and Results'!$E$30),'Inputs and Results'!$I$30,0)))))))))</f>
        <v>0</v>
      </c>
      <c r="AD27">
        <f>IF(OR('Inputs and Results'!$F$31="NA",'Inputs and Results'!$F$31="N/A"),0,IF(AND('Inputs and Results'!$F$31="",'Inputs and Results'!$E$31=""),0,IF('Inputs and Results'!$F$31="",IF('Inputs and Results'!$E$31=Calculations!B27,'Inputs and Results'!$H$31,IF((Calculations!B27/'Inputs and Results'!$E$31)=INT(Calculations!B27/'Inputs and Results'!$E$31),'Inputs and Results'!$I$31,0)),(IF('Inputs and Results'!$F$31=A27,'Inputs and Results'!$H$31,(IF('Inputs and Results'!$E$31=0,0,(IF(((A27)-'Inputs and Results'!$F$31)/('Inputs and Results'!$E$31)=INT(((A27)-'Inputs and Results'!$F$31)/'Inputs and Results'!$E$31),'Inputs and Results'!$I$31,0)))))))))</f>
        <v>0</v>
      </c>
      <c r="AE27">
        <f>IF(OR('Inputs and Results'!$F$32="NA",'Inputs and Results'!$F$32="N/A"),0,IF(AND('Inputs and Results'!$F$32="",'Inputs and Results'!$E$32=""),0,IF('Inputs and Results'!$F$32="",IF('Inputs and Results'!$E$32=Calculations!B27,'Inputs and Results'!$H$32,IF((Calculations!B27/'Inputs and Results'!$E$32)=INT(Calculations!B27/'Inputs and Results'!$E$32),'Inputs and Results'!$I$32,0)),(IF('Inputs and Results'!$F$32=A27,'Inputs and Results'!$H$32,(IF('Inputs and Results'!$E$32=0,0,(IF(((A27)-'Inputs and Results'!$F$32)/('Inputs and Results'!$E$32)=INT(((A27)-'Inputs and Results'!$F$32)/'Inputs and Results'!$E$32),'Inputs and Results'!$I$32,0)))))))))</f>
        <v>0</v>
      </c>
      <c r="AH27">
        <f>C27*Lists!$B$25</f>
        <v>0</v>
      </c>
      <c r="AI27">
        <f>D27*Lists!$B$25</f>
        <v>0</v>
      </c>
      <c r="AJ27">
        <f>E27*Lists!$B$25</f>
        <v>0</v>
      </c>
      <c r="AK27">
        <f>F27*Lists!$B$25</f>
        <v>0</v>
      </c>
      <c r="AL27">
        <f>G27*Lists!$B$25</f>
        <v>0</v>
      </c>
      <c r="AM27">
        <f>H27*Lists!$B$25</f>
        <v>0</v>
      </c>
      <c r="AN27">
        <f>I27*Lists!$B$25</f>
        <v>0</v>
      </c>
      <c r="AO27">
        <f>J27*Lists!$B$25</f>
        <v>0</v>
      </c>
      <c r="AP27">
        <f>K27*Lists!$B$25</f>
        <v>0</v>
      </c>
      <c r="AQ27">
        <f>L27*Lists!$B$25</f>
        <v>0</v>
      </c>
      <c r="AR27">
        <f>M27*Lists!$B$25</f>
        <v>0</v>
      </c>
      <c r="AS27">
        <f>N27*Lists!$B$25</f>
        <v>0</v>
      </c>
      <c r="AT27">
        <f>O27*Lists!$B$25</f>
        <v>0</v>
      </c>
      <c r="AU27">
        <f>P27*Lists!$B$25</f>
        <v>0</v>
      </c>
      <c r="AV27">
        <f>Q27*Lists!$B$25</f>
        <v>0</v>
      </c>
      <c r="AW27">
        <f>R27*Lists!$B$25</f>
        <v>0</v>
      </c>
      <c r="AX27">
        <f>S27*Lists!$B$25</f>
        <v>0</v>
      </c>
      <c r="AY27">
        <f>T27*Lists!$B$25</f>
        <v>0</v>
      </c>
      <c r="AZ27">
        <f>U27*Lists!$B$25</f>
        <v>0</v>
      </c>
      <c r="BA27">
        <f>V27*Lists!$B$25</f>
        <v>0</v>
      </c>
      <c r="BB27">
        <f>W27*Lists!$B$25</f>
        <v>0</v>
      </c>
      <c r="BC27">
        <f>X27*Lists!$B$25</f>
        <v>0</v>
      </c>
      <c r="BD27">
        <f>Y27*Lists!$B$25</f>
        <v>0</v>
      </c>
      <c r="BE27">
        <f>Z27*Lists!$B$25</f>
        <v>0</v>
      </c>
      <c r="BF27">
        <f>AA27*Lists!$B$25</f>
        <v>0</v>
      </c>
      <c r="BG27">
        <f>AB27*Lists!$B$25</f>
        <v>0</v>
      </c>
      <c r="BH27">
        <f>AC27*Lists!$B$25</f>
        <v>0</v>
      </c>
      <c r="BI27">
        <f>AD27*Lists!$B$25</f>
        <v>0</v>
      </c>
      <c r="BJ27">
        <f>AE27*Lists!$B$25</f>
        <v>0</v>
      </c>
      <c r="BK27">
        <f>AF27*Lists!$B$25</f>
        <v>0</v>
      </c>
    </row>
    <row r="28" spans="1:63">
      <c r="A28">
        <f t="shared" si="0"/>
        <v>2036</v>
      </c>
      <c r="B28">
        <v>25</v>
      </c>
      <c r="C28">
        <f>IF(OR('Inputs and Results'!$F$4="NA",'Inputs and Results'!$F$4="N/A"),0,IF(AND('Inputs and Results'!$F$4="",'Inputs and Results'!$E$4=""),0,IF('Inputs and Results'!$F$4="",IF('Inputs and Results'!$E$4=Calculations!B28,'Inputs and Results'!$H$4,IF((Calculations!B28/'Inputs and Results'!$E$4)=INT(Calculations!B28/'Inputs and Results'!$E$4),'Inputs and Results'!$I$4,0)),(IF('Inputs and Results'!$F$4=A28,'Inputs and Results'!$H$4,(IF('Inputs and Results'!$E$4=0,0,(IF(((A28)-'Inputs and Results'!$F$4)/('Inputs and Results'!$E$4)=INT(((A28)-'Inputs and Results'!$F$4)/'Inputs and Results'!$E$4),'Inputs and Results'!$I$4,0)))))))))</f>
        <v>0</v>
      </c>
      <c r="D28">
        <f>IF(OR('Inputs and Results'!$F$5="NA",'Inputs and Results'!$F$5="N/A"),0,IF(AND('Inputs and Results'!$F$5="",'Inputs and Results'!$E$5=""),0,IF('Inputs and Results'!$F$5="",IF('Inputs and Results'!$E$5=Calculations!B28,'Inputs and Results'!$H$5,IF((Calculations!B28/'Inputs and Results'!$E$5)=INT(Calculations!B28/'Inputs and Results'!$E$5),'Inputs and Results'!$I$5,0)),(IF('Inputs and Results'!$F$5=A28,'Inputs and Results'!$H$5,(IF('Inputs and Results'!$E$5=0,0,(IF(((A28)-'Inputs and Results'!$F$5)/('Inputs and Results'!$E$5)=INT(((A28)-'Inputs and Results'!$F$5)/'Inputs and Results'!$E$5),'Inputs and Results'!$I$5,0)))))))))</f>
        <v>0</v>
      </c>
      <c r="E28">
        <f>IF(OR('Inputs and Results'!$F$6="NA",'Inputs and Results'!$F$6="N/A"),0,IF(AND('Inputs and Results'!$F$6="",'Inputs and Results'!$E$6=""),0,IF('Inputs and Results'!$F$6="",IF('Inputs and Results'!$E$6=Calculations!B28,'Inputs and Results'!$H$6,IF((Calculations!B28/'Inputs and Results'!$E$6)=INT(Calculations!B28/'Inputs and Results'!$E$6),'Inputs and Results'!$I$6,0)),(IF('Inputs and Results'!$F$6=A28,'Inputs and Results'!$H$6,(IF('Inputs and Results'!$E$6=0,0,(IF(((A28)-'Inputs and Results'!$F$6)/('Inputs and Results'!$E$6)=INT(((A28)-'Inputs and Results'!$F$6)/'Inputs and Results'!$E$6),'Inputs and Results'!$I$6,0)))))))))</f>
        <v>0</v>
      </c>
      <c r="F28">
        <f>IF(OR('Inputs and Results'!$F$7="NA",'Inputs and Results'!$F$7="N/A"),0,IF(AND('Inputs and Results'!$F$7="",'Inputs and Results'!$E$7=""),0,IF('Inputs and Results'!$F$7="",IF('Inputs and Results'!$E$7=Calculations!B28,'Inputs and Results'!$H$7,IF((Calculations!B28/'Inputs and Results'!$E$7)=INT(Calculations!B28/'Inputs and Results'!$E$7),'Inputs and Results'!$I$7,0)),(IF('Inputs and Results'!$F$7=A28,'Inputs and Results'!$H$7,(IF('Inputs and Results'!$E$7=0,0,(IF(((A28)-'Inputs and Results'!$F$7)/('Inputs and Results'!$E$7)=INT(((A28)-'Inputs and Results'!$F$7)/'Inputs and Results'!$E$7),'Inputs and Results'!$I$7,0)))))))))</f>
        <v>0</v>
      </c>
      <c r="G28">
        <f>IF(OR('Inputs and Results'!$F$8="NA",'Inputs and Results'!$F$8="N/A"),0,IF(AND('Inputs and Results'!$F$8="",'Inputs and Results'!$E$8=""),0,IF('Inputs and Results'!$F$8="",IF('Inputs and Results'!$E$8=Calculations!B28,'Inputs and Results'!$H$8,IF((Calculations!B28/'Inputs and Results'!$E$8)=INT(Calculations!B28/'Inputs and Results'!$E$8),'Inputs and Results'!$I$8,0)),(IF('Inputs and Results'!$F$8=A28,'Inputs and Results'!$H$8,(IF('Inputs and Results'!$E$8=0,0,(IF(((A28)-'Inputs and Results'!$F$8)/('Inputs and Results'!$E$8)=INT(((A28)-'Inputs and Results'!$F$8)/'Inputs and Results'!$E$8),'Inputs and Results'!$I$8,0)))))))))</f>
        <v>0</v>
      </c>
      <c r="H28">
        <f>IF(OR('Inputs and Results'!$F$9="NA",'Inputs and Results'!$F$9="N/A"),0,IF(AND('Inputs and Results'!$F$9="",'Inputs and Results'!$E$9=""),0,IF('Inputs and Results'!$F$9="",IF('Inputs and Results'!$E$9=Calculations!B28,'Inputs and Results'!$H$9,IF((Calculations!B28/'Inputs and Results'!$E$9)=INT(Calculations!B28/'Inputs and Results'!$E$9),'Inputs and Results'!$I$9,0)),(IF('Inputs and Results'!$F$9=A28,'Inputs and Results'!$H$9,(IF('Inputs and Results'!$E$9=0,0,(IF(((A28)-'Inputs and Results'!$F$9)/('Inputs and Results'!$E$9)=INT(((A28)-'Inputs and Results'!$F$9)/'Inputs and Results'!$E$9),'Inputs and Results'!$I$9,0)))))))))</f>
        <v>0</v>
      </c>
      <c r="I28">
        <f>IF(OR('Inputs and Results'!$F$10="NA",'Inputs and Results'!$F$10="N/A"),0,IF(AND('Inputs and Results'!$F$10="",'Inputs and Results'!$E$10=""),0,IF('Inputs and Results'!$F$10="",IF('Inputs and Results'!$E$10=Calculations!B28,'Inputs and Results'!$H$10,IF((Calculations!B28/'Inputs and Results'!$E$10)=INT(Calculations!B28/'Inputs and Results'!$E$10),'Inputs and Results'!$I$10,0)),(IF('Inputs and Results'!$F$10=A28,'Inputs and Results'!$H$10,(IF('Inputs and Results'!$E$10=0,0,(IF(((A28)-'Inputs and Results'!$F$10)/('Inputs and Results'!$E$10)=INT(((A28)-'Inputs and Results'!$F$10)/'Inputs and Results'!$E$10),'Inputs and Results'!$I$10,0)))))))))</f>
        <v>0</v>
      </c>
      <c r="J28">
        <f>IF(OR('Inputs and Results'!$F$11="NA",'Inputs and Results'!$F$11="N/A"),0,IF(AND('Inputs and Results'!$F$11="",'Inputs and Results'!$E$11=""),0,IF('Inputs and Results'!$F$11="",IF('Inputs and Results'!$E$11=Calculations!B28,'Inputs and Results'!$H$11,IF((Calculations!B28/'Inputs and Results'!$E$11)=INT(Calculations!B28/'Inputs and Results'!$E$11),'Inputs and Results'!$I$11,0)),(IF('Inputs and Results'!$F$11=A28,'Inputs and Results'!$H$11,(IF('Inputs and Results'!$E$11=0,0,(IF(((A28)-'Inputs and Results'!$F$11)/('Inputs and Results'!$E$11)=INT(((A28)-'Inputs and Results'!$F$11)/'Inputs and Results'!$E$11),'Inputs and Results'!$I$11,0)))))))))</f>
        <v>0</v>
      </c>
      <c r="K28">
        <f>IF(OR('Inputs and Results'!$F$12="NA",'Inputs and Results'!$F$12="N/A"),0,IF(AND('Inputs and Results'!$F$12="",'Inputs and Results'!$E$12=""),0,IF('Inputs and Results'!$F$12="",IF('Inputs and Results'!$E$12=Calculations!B28,'Inputs and Results'!$H$12,IF((Calculations!B28/'Inputs and Results'!$E$12)=INT(Calculations!B28/'Inputs and Results'!$E$12),'Inputs and Results'!$I$12,0)),(IF('Inputs and Results'!$F$12=A28,'Inputs and Results'!$H$12,(IF('Inputs and Results'!$E$12=0,0,(IF(((A28)-'Inputs and Results'!$F$12)/('Inputs and Results'!$E$12)=INT(((A28)-'Inputs and Results'!$F$12)/'Inputs and Results'!$E$12),'Inputs and Results'!$I$12,0)))))))))</f>
        <v>0</v>
      </c>
      <c r="L28">
        <f>IF(OR('Inputs and Results'!$F$13="NA",'Inputs and Results'!$F$13="N/A"),0,IF(AND('Inputs and Results'!$F$13="",'Inputs and Results'!$E$13=""),0,IF('Inputs and Results'!$F$13="",IF('Inputs and Results'!$E$13=Calculations!B28,'Inputs and Results'!$H$13,IF((Calculations!B28/'Inputs and Results'!$E$13)=INT(Calculations!B28/'Inputs and Results'!$E$13),'Inputs and Results'!$I$13,0)),(IF('Inputs and Results'!$F$13=A28,'Inputs and Results'!$H$13,(IF('Inputs and Results'!$E$13=0,0,(IF(((A28)-'Inputs and Results'!$F$13)/('Inputs and Results'!$E$13)=INT(((A28)-'Inputs and Results'!$F$13)/'Inputs and Results'!$E$13),'Inputs and Results'!$I$13,0)))))))))</f>
        <v>0</v>
      </c>
      <c r="M28">
        <f>IF(OR('Inputs and Results'!$F$14="NA",'Inputs and Results'!$F$14="N/A"),0,IF(AND('Inputs and Results'!$F$14="",'Inputs and Results'!$E$14=""),0,IF('Inputs and Results'!$F$14="",IF('Inputs and Results'!$E$14=Calculations!B28,'Inputs and Results'!$H$14,IF((Calculations!B28/'Inputs and Results'!$E$14)=INT(Calculations!B28/'Inputs and Results'!$E$14),'Inputs and Results'!$I$14,0)),(IF('Inputs and Results'!$F$14=A28,'Inputs and Results'!$H$14,(IF('Inputs and Results'!$E$14=0,0,(IF(((A28)-'Inputs and Results'!$F$14)/('Inputs and Results'!$E$14)=INT(((A28)-'Inputs and Results'!$F$14)/'Inputs and Results'!$E$14),'Inputs and Results'!$I$14,0)))))))))</f>
        <v>0</v>
      </c>
      <c r="N28">
        <f>IF(OR('Inputs and Results'!$F$15="NA",'Inputs and Results'!$F$15="N/A"),0,IF(AND('Inputs and Results'!$F$15="",'Inputs and Results'!$E$15=""),0,IF('Inputs and Results'!$F$15="",IF('Inputs and Results'!$E$15=Calculations!B28,'Inputs and Results'!$H$15,IF((Calculations!B28/'Inputs and Results'!$E$15)=INT(Calculations!B28/'Inputs and Results'!$E$15),'Inputs and Results'!$I$15,0)),(IF('Inputs and Results'!$F$15=A28,'Inputs and Results'!$H$15,(IF('Inputs and Results'!$E$15=0,0,(IF(((A28)-'Inputs and Results'!$F$15)/('Inputs and Results'!$E$15)=INT(((A28)-'Inputs and Results'!$F$15)/'Inputs and Results'!$E$15),'Inputs and Results'!$I$15,0)))))))))</f>
        <v>0</v>
      </c>
      <c r="O28">
        <f>IF(OR('Inputs and Results'!$F$16="NA",'Inputs and Results'!$F$16="N/A"),0,IF(AND('Inputs and Results'!$F$16="",'Inputs and Results'!$E$16=""),0,IF('Inputs and Results'!$F$16="",IF('Inputs and Results'!$E$16=Calculations!B28,'Inputs and Results'!$H$16,IF((Calculations!B28/'Inputs and Results'!$E$16)=INT(Calculations!B28/'Inputs and Results'!$E$16),'Inputs and Results'!$I$16,0)),(IF('Inputs and Results'!$F$16=A28,'Inputs and Results'!$H$16,(IF('Inputs and Results'!$E$16=0,0,(IF(((A28)-'Inputs and Results'!$F$16)/('Inputs and Results'!$E$16)=INT(((A28)-'Inputs and Results'!$F$16)/'Inputs and Results'!$E$16),'Inputs and Results'!$I$16,0)))))))))</f>
        <v>0</v>
      </c>
      <c r="P28">
        <f>IF(OR('Inputs and Results'!$F$17="NA",'Inputs and Results'!$F$17="N/A"),0,IF(AND('Inputs and Results'!$F$17="",'Inputs and Results'!$E$17=""),0,IF('Inputs and Results'!$F$17="",IF('Inputs and Results'!$E$17=Calculations!B28,'Inputs and Results'!$H$17,IF((Calculations!B28/'Inputs and Results'!$E$17)=INT(Calculations!B28/'Inputs and Results'!$E$17),'Inputs and Results'!$I$17,0)),(IF('Inputs and Results'!$F$17=A28,'Inputs and Results'!$H$17,(IF('Inputs and Results'!$E$17=0,0,(IF(((A28)-'Inputs and Results'!$F$17)/('Inputs and Results'!$E$17)=INT(((A28)-'Inputs and Results'!$F$17)/'Inputs and Results'!$E$17),'Inputs and Results'!$I$17,0)))))))))</f>
        <v>0</v>
      </c>
      <c r="Q28">
        <f>IF(OR('Inputs and Results'!$F$18="NA",'Inputs and Results'!$F$18="N/A"),0,IF(AND('Inputs and Results'!$F$18="",'Inputs and Results'!$E$18=""),0,IF('Inputs and Results'!$F$18="",IF('Inputs and Results'!$E$18=Calculations!B28,'Inputs and Results'!$H$18,IF((Calculations!B28/'Inputs and Results'!$E$18)=INT(Calculations!B28/'Inputs and Results'!$E$18),'Inputs and Results'!$I$18,0)),(IF('Inputs and Results'!$F$18=A28,'Inputs and Results'!$H$18,(IF('Inputs and Results'!$E$18=0,0,(IF(((A28)-'Inputs and Results'!$F$18)/('Inputs and Results'!$E$18)=INT(((A28)-'Inputs and Results'!$F$18)/'Inputs and Results'!$E$18),'Inputs and Results'!$I$18,0)))))))))</f>
        <v>0</v>
      </c>
      <c r="R28">
        <f>IF(OR('Inputs and Results'!$F$19="NA",'Inputs and Results'!$F$19="N/A"),0,IF(AND('Inputs and Results'!$F$19="",'Inputs and Results'!$E$19=""),0,IF('Inputs and Results'!$F$19="",IF('Inputs and Results'!$E$19=Calculations!B28,'Inputs and Results'!$H$19,IF((Calculations!B28/'Inputs and Results'!$E$19)=INT(Calculations!B28/'Inputs and Results'!$E$19),'Inputs and Results'!$I$19,0)),(IF('Inputs and Results'!$F$19=A28,'Inputs and Results'!$H$19,(IF('Inputs and Results'!$E$19=0,0,(IF(((A28)-'Inputs and Results'!$F$19)/('Inputs and Results'!$E$19)=INT(((A28)-'Inputs and Results'!$F$19)/'Inputs and Results'!$E$19),'Inputs and Results'!$I$19,0)))))))))</f>
        <v>0</v>
      </c>
      <c r="S28">
        <f>IF(OR('Inputs and Results'!$F$20="NA",'Inputs and Results'!$F$20="N/A"),0,IF(AND('Inputs and Results'!$F$20="",'Inputs and Results'!$E$20=""),0,IF('Inputs and Results'!$F$20="",IF('Inputs and Results'!$E$20=Calculations!B28,'Inputs and Results'!$H$20,IF((Calculations!B28/'Inputs and Results'!$E$20)=INT(Calculations!B28/'Inputs and Results'!$E$20),'Inputs and Results'!$I$20,0)),(IF('Inputs and Results'!$F$20=A28,'Inputs and Results'!$H$20,(IF('Inputs and Results'!$E$20=0,0,(IF(((A28)-'Inputs and Results'!$F$20)/('Inputs and Results'!$E$20)=INT(((A28)-'Inputs and Results'!$F$20)/'Inputs and Results'!$E$20),'Inputs and Results'!$I$20,0)))))))))</f>
        <v>0</v>
      </c>
      <c r="T28">
        <f>IF(OR('Inputs and Results'!$F$21="NA",'Inputs and Results'!$F$21="N/A"),0,IF(AND('Inputs and Results'!$F$21="",'Inputs and Results'!$E$21=""),0,IF('Inputs and Results'!$F$21="",IF('Inputs and Results'!$E$21=Calculations!B28,'Inputs and Results'!$H$21,IF((Calculations!B28/'Inputs and Results'!$E$21)=INT(Calculations!B28/'Inputs and Results'!$E$21),'Inputs and Results'!$I$21,0)),(IF('Inputs and Results'!$F$21=A28,'Inputs and Results'!$H$21,(IF('Inputs and Results'!$E$21=0,0,(IF(((A28)-'Inputs and Results'!$F$21)/('Inputs and Results'!$E$21)=INT(((A28)-'Inputs and Results'!$F$21)/'Inputs and Results'!$E$21),'Inputs and Results'!$I$21,0)))))))))</f>
        <v>0</v>
      </c>
      <c r="U28">
        <f>IF(OR('Inputs and Results'!$F$22="NA",'Inputs and Results'!$F$22="N/A"),0,IF(AND('Inputs and Results'!$F$22="",'Inputs and Results'!$E$22=""),0,IF('Inputs and Results'!$F$22="",IF('Inputs and Results'!$E$22=Calculations!B28,'Inputs and Results'!$H$22,IF((Calculations!B28/'Inputs and Results'!$E$22)=INT(Calculations!B28/'Inputs and Results'!$E$22),'Inputs and Results'!$I$22,0)),(IF('Inputs and Results'!$F$22=A28,'Inputs and Results'!$H$22,(IF('Inputs and Results'!$E$22=0,0,(IF(((A28)-'Inputs and Results'!$F$22)/('Inputs and Results'!$E$22)=INT(((A28)-'Inputs and Results'!$F$22)/'Inputs and Results'!$E$22),'Inputs and Results'!$I$22,0)))))))))</f>
        <v>0</v>
      </c>
      <c r="V28">
        <f>IF(OR('Inputs and Results'!$F$23="NA",'Inputs and Results'!$F$23="N/A"),0,IF(AND('Inputs and Results'!$F$23="",'Inputs and Results'!$E$23=""),0,IF('Inputs and Results'!$F$23="",IF('Inputs and Results'!$E$23=Calculations!B28,'Inputs and Results'!#REF!,IF((Calculations!B28/'Inputs and Results'!$E$23)=INT(Calculations!B28/'Inputs and Results'!$E$23),'Inputs and Results'!#REF!,0)),(IF('Inputs and Results'!$F$23=A28,'Inputs and Results'!#REF!,(IF('Inputs and Results'!$E$23=0,0,(IF(((A28)-'Inputs and Results'!$F$23)/('Inputs and Results'!$E$23)=INT(((A28)-'Inputs and Results'!$F$23)/'Inputs and Results'!$E$23),'Inputs and Results'!#REF!,0)))))))))</f>
        <v>0</v>
      </c>
      <c r="W28">
        <f>IF(OR('Inputs and Results'!$F$24="NA",'Inputs and Results'!$F$24="N/A"),0,IF(AND('Inputs and Results'!$F$24="",'Inputs and Results'!$E$24=""),0,IF('Inputs and Results'!$F$24="",IF('Inputs and Results'!$E$24=Calculations!B28,'Inputs and Results'!$H$24,IF((Calculations!B28/'Inputs and Results'!$E$24)=INT(Calculations!B28/'Inputs and Results'!$E$24),'Inputs and Results'!$I$24,0)),(IF('Inputs and Results'!$F$24=A28,'Inputs and Results'!$H$24,(IF('Inputs and Results'!$E$24=0,0,(IF(((A28)-'Inputs and Results'!$F$24)/('Inputs and Results'!$E$24)=INT(((A28)-'Inputs and Results'!$F$24)/'Inputs and Results'!$E$24),'Inputs and Results'!$I$24,0)))))))))</f>
        <v>0</v>
      </c>
      <c r="X28">
        <f>IF(OR('Inputs and Results'!$F$25="NA",'Inputs and Results'!$F$25="N/A"),0,IF(AND('Inputs and Results'!$F$25="",'Inputs and Results'!$E$25=""),0,IF('Inputs and Results'!$F$25="",IF('Inputs and Results'!$E$25=Calculations!B28,'Inputs and Results'!$H$25,IF((Calculations!B28/'Inputs and Results'!$E$25)=INT(Calculations!B28/'Inputs and Results'!$E$25),'Inputs and Results'!$I$25,0)),(IF('Inputs and Results'!$F$25=A28,'Inputs and Results'!$H$25,(IF('Inputs and Results'!$E$25=0,0,(IF(((A28)-'Inputs and Results'!$F$25)/('Inputs and Results'!$E$25)=INT(((A28)-'Inputs and Results'!$F$25)/'Inputs and Results'!$E$25),'Inputs and Results'!$I$25,0)))))))))</f>
        <v>0</v>
      </c>
      <c r="Y28">
        <f>IF(OR('Inputs and Results'!$F$26="NA",'Inputs and Results'!$F$26="N/A"),0,IF(AND('Inputs and Results'!$F$26="",'Inputs and Results'!$E$26=""),0,IF('Inputs and Results'!$F$26="",IF('Inputs and Results'!$E$26=Calculations!B28,'Inputs and Results'!$H$26,IF((Calculations!B28/'Inputs and Results'!$E$26)=INT(Calculations!B28/'Inputs and Results'!$E$26),'Inputs and Results'!$I$26,0)),(IF('Inputs and Results'!$F$26=A28,'Inputs and Results'!$H$26,(IF('Inputs and Results'!$E$26=0,0,(IF(((A28)-'Inputs and Results'!$F$26)/('Inputs and Results'!$E$26)=INT(((A28)-'Inputs and Results'!$F$26)/'Inputs and Results'!$E$26),'Inputs and Results'!$I$26,0)))))))))</f>
        <v>0</v>
      </c>
      <c r="Z28">
        <f>IF(OR('Inputs and Results'!$F$27="NA",'Inputs and Results'!$F$27="N/A"),0,IF(AND('Inputs and Results'!$F$27="",'Inputs and Results'!$E$27=""),0,IF('Inputs and Results'!$F$27="",IF('Inputs and Results'!$E$27=Calculations!B28,'Inputs and Results'!$H$27,IF((Calculations!B28/'Inputs and Results'!$E$27)=INT(Calculations!B28/'Inputs and Results'!$E$27),'Inputs and Results'!$I$27,0)),(IF('Inputs and Results'!$F$27=A28,'Inputs and Results'!$H$27,(IF('Inputs and Results'!$E$27=0,0,(IF(((A28)-'Inputs and Results'!$F$27)/('Inputs and Results'!$E$27)=INT(((A28)-'Inputs and Results'!$F$27)/'Inputs and Results'!$E$27),'Inputs and Results'!$I$27,0)))))))))</f>
        <v>0</v>
      </c>
      <c r="AA28">
        <f>IF(OR('Inputs and Results'!$F$28="NA",'Inputs and Results'!$F$28="N/A"),0,IF(AND('Inputs and Results'!$F$28="",'Inputs and Results'!$E$28=""),0,IF('Inputs and Results'!$F$28="",IF('Inputs and Results'!$E$28=Calculations!B28,'Inputs and Results'!$H$28,IF((Calculations!B28/'Inputs and Results'!$E$28)=INT(Calculations!B28/'Inputs and Results'!$E$28),'Inputs and Results'!$I$28,0)),(IF('Inputs and Results'!$F$28=A28,'Inputs and Results'!$H$28,(IF('Inputs and Results'!$E$28=0,0,(IF(((A28)-'Inputs and Results'!$F$28)/('Inputs and Results'!$E$28)=INT(((A28)-'Inputs and Results'!$F$28)/'Inputs and Results'!$E$28),'Inputs and Results'!$I$28,0)))))))))</f>
        <v>0</v>
      </c>
      <c r="AB28">
        <f>IF(OR('Inputs and Results'!$F$29="NA",'Inputs and Results'!$F$29="N/A"),0,IF(AND('Inputs and Results'!$F$29="",'Inputs and Results'!$E$29=""),0,IF('Inputs and Results'!$F$29="",IF('Inputs and Results'!$E$29=Calculations!B28,'Inputs and Results'!$H$29,IF((Calculations!B28/'Inputs and Results'!$E$29)=INT(Calculations!B28/'Inputs and Results'!$E$29),'Inputs and Results'!$I$29,0)),(IF('Inputs and Results'!$F$29=A28,'Inputs and Results'!$H$29,(IF('Inputs and Results'!$E$29=0,0,(IF(((A28)-'Inputs and Results'!$F$29)/('Inputs and Results'!$E$29)=INT(((A28)-'Inputs and Results'!$F$29)/'Inputs and Results'!$E$29),'Inputs and Results'!$I$29,0)))))))))</f>
        <v>0</v>
      </c>
      <c r="AC28">
        <f>IF(OR('Inputs and Results'!$F$30="NA",'Inputs and Results'!$F$30="N/A"),0,IF(AND('Inputs and Results'!$F$30="",'Inputs and Results'!$E$30=""),0,IF('Inputs and Results'!$F$30="",IF('Inputs and Results'!$E$30=Calculations!B28,'Inputs and Results'!$H$30,IF((Calculations!B28/'Inputs and Results'!$E$30)=INT(Calculations!B28/'Inputs and Results'!$E$30),'Inputs and Results'!$I$30,0)),(IF('Inputs and Results'!$F$30=A28,'Inputs and Results'!$H$30,(IF('Inputs and Results'!$E$30=0,0,(IF(((A28)-'Inputs and Results'!$F$30)/('Inputs and Results'!$E$30)=INT(((A28)-'Inputs and Results'!$F$30)/'Inputs and Results'!$E$30),'Inputs and Results'!$I$30,0)))))))))</f>
        <v>0</v>
      </c>
      <c r="AD28">
        <f>IF(OR('Inputs and Results'!$F$31="NA",'Inputs and Results'!$F$31="N/A"),0,IF(AND('Inputs and Results'!$F$31="",'Inputs and Results'!$E$31=""),0,IF('Inputs and Results'!$F$31="",IF('Inputs and Results'!$E$31=Calculations!B28,'Inputs and Results'!$H$31,IF((Calculations!B28/'Inputs and Results'!$E$31)=INT(Calculations!B28/'Inputs and Results'!$E$31),'Inputs and Results'!$I$31,0)),(IF('Inputs and Results'!$F$31=A28,'Inputs and Results'!$H$31,(IF('Inputs and Results'!$E$31=0,0,(IF(((A28)-'Inputs and Results'!$F$31)/('Inputs and Results'!$E$31)=INT(((A28)-'Inputs and Results'!$F$31)/'Inputs and Results'!$E$31),'Inputs and Results'!$I$31,0)))))))))</f>
        <v>0</v>
      </c>
      <c r="AE28">
        <f>IF(OR('Inputs and Results'!$F$32="NA",'Inputs and Results'!$F$32="N/A"),0,IF(AND('Inputs and Results'!$F$32="",'Inputs and Results'!$E$32=""),0,IF('Inputs and Results'!$F$32="",IF('Inputs and Results'!$E$32=Calculations!B28,'Inputs and Results'!$H$32,IF((Calculations!B28/'Inputs and Results'!$E$32)=INT(Calculations!B28/'Inputs and Results'!$E$32),'Inputs and Results'!$I$32,0)),(IF('Inputs and Results'!$F$32=A28,'Inputs and Results'!$H$32,(IF('Inputs and Results'!$E$32=0,0,(IF(((A28)-'Inputs and Results'!$F$32)/('Inputs and Results'!$E$32)=INT(((A28)-'Inputs and Results'!$F$32)/'Inputs and Results'!$E$32),'Inputs and Results'!$I$32,0)))))))))</f>
        <v>0</v>
      </c>
      <c r="AH28">
        <f>C28*Lists!$B$26</f>
        <v>0</v>
      </c>
      <c r="AI28">
        <f>D28*Lists!$B$26</f>
        <v>0</v>
      </c>
      <c r="AJ28">
        <f>E28*Lists!$B$26</f>
        <v>0</v>
      </c>
      <c r="AK28">
        <f>F28*Lists!$B$26</f>
        <v>0</v>
      </c>
      <c r="AL28">
        <f>G28*Lists!$B$26</f>
        <v>0</v>
      </c>
      <c r="AM28">
        <f>H28*Lists!$B$26</f>
        <v>0</v>
      </c>
      <c r="AN28">
        <f>I28*Lists!$B$26</f>
        <v>0</v>
      </c>
      <c r="AO28">
        <f>J28*Lists!$B$26</f>
        <v>0</v>
      </c>
      <c r="AP28">
        <f>K28*Lists!$B$26</f>
        <v>0</v>
      </c>
      <c r="AQ28">
        <f>L28*Lists!$B$26</f>
        <v>0</v>
      </c>
      <c r="AR28">
        <f>M28*Lists!$B$26</f>
        <v>0</v>
      </c>
      <c r="AS28">
        <f>N28*Lists!$B$26</f>
        <v>0</v>
      </c>
      <c r="AT28">
        <f>O28*Lists!$B$26</f>
        <v>0</v>
      </c>
      <c r="AU28">
        <f>P28*Lists!$B$26</f>
        <v>0</v>
      </c>
      <c r="AV28">
        <f>Q28*Lists!$B$26</f>
        <v>0</v>
      </c>
      <c r="AW28">
        <f>R28*Lists!$B$26</f>
        <v>0</v>
      </c>
      <c r="AX28">
        <f>S28*Lists!$B$26</f>
        <v>0</v>
      </c>
      <c r="AY28">
        <f>T28*Lists!$B$26</f>
        <v>0</v>
      </c>
      <c r="AZ28">
        <f>U28*Lists!$B$26</f>
        <v>0</v>
      </c>
      <c r="BA28">
        <f>V28*Lists!$B$26</f>
        <v>0</v>
      </c>
      <c r="BB28">
        <f>W28*Lists!$B$26</f>
        <v>0</v>
      </c>
      <c r="BC28">
        <f>X28*Lists!$B$26</f>
        <v>0</v>
      </c>
      <c r="BD28">
        <f>Y28*Lists!$B$26</f>
        <v>0</v>
      </c>
      <c r="BE28">
        <f>Z28*Lists!$B$26</f>
        <v>0</v>
      </c>
      <c r="BF28">
        <f>AA28*Lists!$B$26</f>
        <v>0</v>
      </c>
      <c r="BG28">
        <f>AB28*Lists!$B$26</f>
        <v>0</v>
      </c>
      <c r="BH28">
        <f>AC28*Lists!$B$26</f>
        <v>0</v>
      </c>
      <c r="BI28">
        <f>AD28*Lists!$B$26</f>
        <v>0</v>
      </c>
      <c r="BJ28">
        <f>AE28*Lists!$B$26</f>
        <v>0</v>
      </c>
      <c r="BK28">
        <f>AF28*Lists!$B$26</f>
        <v>0</v>
      </c>
    </row>
    <row r="29" spans="1:63">
      <c r="A29">
        <f t="shared" si="0"/>
        <v>2037</v>
      </c>
      <c r="B29">
        <v>26</v>
      </c>
      <c r="C29">
        <f>IF(OR('Inputs and Results'!$F$4="NA",'Inputs and Results'!$F$4="N/A"),0,IF(AND('Inputs and Results'!$F$4="",'Inputs and Results'!$E$4=""),0,IF('Inputs and Results'!$F$4="",IF('Inputs and Results'!$E$4=Calculations!B29,'Inputs and Results'!$H$4,IF((Calculations!B29/'Inputs and Results'!$E$4)=INT(Calculations!B29/'Inputs and Results'!$E$4),'Inputs and Results'!$I$4,0)),(IF('Inputs and Results'!$F$4=A29,'Inputs and Results'!$H$4,(IF('Inputs and Results'!$E$4=0,0,(IF(((A29)-'Inputs and Results'!$F$4)/('Inputs and Results'!$E$4)=INT(((A29)-'Inputs and Results'!$F$4)/'Inputs and Results'!$E$4),'Inputs and Results'!$I$4,0)))))))))</f>
        <v>0</v>
      </c>
      <c r="D29">
        <f>IF(OR('Inputs and Results'!$F$5="NA",'Inputs and Results'!$F$5="N/A"),0,IF(AND('Inputs and Results'!$F$5="",'Inputs and Results'!$E$5=""),0,IF('Inputs and Results'!$F$5="",IF('Inputs and Results'!$E$5=Calculations!B29,'Inputs and Results'!$H$5,IF((Calculations!B29/'Inputs and Results'!$E$5)=INT(Calculations!B29/'Inputs and Results'!$E$5),'Inputs and Results'!$I$5,0)),(IF('Inputs and Results'!$F$5=A29,'Inputs and Results'!$H$5,(IF('Inputs and Results'!$E$5=0,0,(IF(((A29)-'Inputs and Results'!$F$5)/('Inputs and Results'!$E$5)=INT(((A29)-'Inputs and Results'!$F$5)/'Inputs and Results'!$E$5),'Inputs and Results'!$I$5,0)))))))))</f>
        <v>0</v>
      </c>
      <c r="E29">
        <f>IF(OR('Inputs and Results'!$F$6="NA",'Inputs and Results'!$F$6="N/A"),0,IF(AND('Inputs and Results'!$F$6="",'Inputs and Results'!$E$6=""),0,IF('Inputs and Results'!$F$6="",IF('Inputs and Results'!$E$6=Calculations!B29,'Inputs and Results'!$H$6,IF((Calculations!B29/'Inputs and Results'!$E$6)=INT(Calculations!B29/'Inputs and Results'!$E$6),'Inputs and Results'!$I$6,0)),(IF('Inputs and Results'!$F$6=A29,'Inputs and Results'!$H$6,(IF('Inputs and Results'!$E$6=0,0,(IF(((A29)-'Inputs and Results'!$F$6)/('Inputs and Results'!$E$6)=INT(((A29)-'Inputs and Results'!$F$6)/'Inputs and Results'!$E$6),'Inputs and Results'!$I$6,0)))))))))</f>
        <v>0</v>
      </c>
      <c r="F29">
        <f>IF(OR('Inputs and Results'!$F$7="NA",'Inputs and Results'!$F$7="N/A"),0,IF(AND('Inputs and Results'!$F$7="",'Inputs and Results'!$E$7=""),0,IF('Inputs and Results'!$F$7="",IF('Inputs and Results'!$E$7=Calculations!B29,'Inputs and Results'!$H$7,IF((Calculations!B29/'Inputs and Results'!$E$7)=INT(Calculations!B29/'Inputs and Results'!$E$7),'Inputs and Results'!$I$7,0)),(IF('Inputs and Results'!$F$7=A29,'Inputs and Results'!$H$7,(IF('Inputs and Results'!$E$7=0,0,(IF(((A29)-'Inputs and Results'!$F$7)/('Inputs and Results'!$E$7)=INT(((A29)-'Inputs and Results'!$F$7)/'Inputs and Results'!$E$7),'Inputs and Results'!$I$7,0)))))))))</f>
        <v>0</v>
      </c>
      <c r="G29">
        <f>IF(OR('Inputs and Results'!$F$8="NA",'Inputs and Results'!$F$8="N/A"),0,IF(AND('Inputs and Results'!$F$8="",'Inputs and Results'!$E$8=""),0,IF('Inputs and Results'!$F$8="",IF('Inputs and Results'!$E$8=Calculations!B29,'Inputs and Results'!$H$8,IF((Calculations!B29/'Inputs and Results'!$E$8)=INT(Calculations!B29/'Inputs and Results'!$E$8),'Inputs and Results'!$I$8,0)),(IF('Inputs and Results'!$F$8=A29,'Inputs and Results'!$H$8,(IF('Inputs and Results'!$E$8=0,0,(IF(((A29)-'Inputs and Results'!$F$8)/('Inputs and Results'!$E$8)=INT(((A29)-'Inputs and Results'!$F$8)/'Inputs and Results'!$E$8),'Inputs and Results'!$I$8,0)))))))))</f>
        <v>0</v>
      </c>
      <c r="H29">
        <f>IF(OR('Inputs and Results'!$F$9="NA",'Inputs and Results'!$F$9="N/A"),0,IF(AND('Inputs and Results'!$F$9="",'Inputs and Results'!$E$9=""),0,IF('Inputs and Results'!$F$9="",IF('Inputs and Results'!$E$9=Calculations!B29,'Inputs and Results'!$H$9,IF((Calculations!B29/'Inputs and Results'!$E$9)=INT(Calculations!B29/'Inputs and Results'!$E$9),'Inputs and Results'!$I$9,0)),(IF('Inputs and Results'!$F$9=A29,'Inputs and Results'!$H$9,(IF('Inputs and Results'!$E$9=0,0,(IF(((A29)-'Inputs and Results'!$F$9)/('Inputs and Results'!$E$9)=INT(((A29)-'Inputs and Results'!$F$9)/'Inputs and Results'!$E$9),'Inputs and Results'!$I$9,0)))))))))</f>
        <v>0</v>
      </c>
      <c r="I29">
        <f>IF(OR('Inputs and Results'!$F$10="NA",'Inputs and Results'!$F$10="N/A"),0,IF(AND('Inputs and Results'!$F$10="",'Inputs and Results'!$E$10=""),0,IF('Inputs and Results'!$F$10="",IF('Inputs and Results'!$E$10=Calculations!B29,'Inputs and Results'!$H$10,IF((Calculations!B29/'Inputs and Results'!$E$10)=INT(Calculations!B29/'Inputs and Results'!$E$10),'Inputs and Results'!$I$10,0)),(IF('Inputs and Results'!$F$10=A29,'Inputs and Results'!$H$10,(IF('Inputs and Results'!$E$10=0,0,(IF(((A29)-'Inputs and Results'!$F$10)/('Inputs and Results'!$E$10)=INT(((A29)-'Inputs and Results'!$F$10)/'Inputs and Results'!$E$10),'Inputs and Results'!$I$10,0)))))))))</f>
        <v>0</v>
      </c>
      <c r="J29">
        <f>IF(OR('Inputs and Results'!$F$11="NA",'Inputs and Results'!$F$11="N/A"),0,IF(AND('Inputs and Results'!$F$11="",'Inputs and Results'!$E$11=""),0,IF('Inputs and Results'!$F$11="",IF('Inputs and Results'!$E$11=Calculations!B29,'Inputs and Results'!$H$11,IF((Calculations!B29/'Inputs and Results'!$E$11)=INT(Calculations!B29/'Inputs and Results'!$E$11),'Inputs and Results'!$I$11,0)),(IF('Inputs and Results'!$F$11=A29,'Inputs and Results'!$H$11,(IF('Inputs and Results'!$E$11=0,0,(IF(((A29)-'Inputs and Results'!$F$11)/('Inputs and Results'!$E$11)=INT(((A29)-'Inputs and Results'!$F$11)/'Inputs and Results'!$E$11),'Inputs and Results'!$I$11,0)))))))))</f>
        <v>200000</v>
      </c>
      <c r="K29">
        <f>IF(OR('Inputs and Results'!$F$12="NA",'Inputs and Results'!$F$12="N/A"),0,IF(AND('Inputs and Results'!$F$12="",'Inputs and Results'!$E$12=""),0,IF('Inputs and Results'!$F$12="",IF('Inputs and Results'!$E$12=Calculations!B29,'Inputs and Results'!$H$12,IF((Calculations!B29/'Inputs and Results'!$E$12)=INT(Calculations!B29/'Inputs and Results'!$E$12),'Inputs and Results'!$I$12,0)),(IF('Inputs and Results'!$F$12=A29,'Inputs and Results'!$H$12,(IF('Inputs and Results'!$E$12=0,0,(IF(((A29)-'Inputs and Results'!$F$12)/('Inputs and Results'!$E$12)=INT(((A29)-'Inputs and Results'!$F$12)/'Inputs and Results'!$E$12),'Inputs and Results'!$I$12,0)))))))))</f>
        <v>700000</v>
      </c>
      <c r="L29">
        <f>IF(OR('Inputs and Results'!$F$13="NA",'Inputs and Results'!$F$13="N/A"),0,IF(AND('Inputs and Results'!$F$13="",'Inputs and Results'!$E$13=""),0,IF('Inputs and Results'!$F$13="",IF('Inputs and Results'!$E$13=Calculations!B29,'Inputs and Results'!$H$13,IF((Calculations!B29/'Inputs and Results'!$E$13)=INT(Calculations!B29/'Inputs and Results'!$E$13),'Inputs and Results'!$I$13,0)),(IF('Inputs and Results'!$F$13=A29,'Inputs and Results'!$H$13,(IF('Inputs and Results'!$E$13=0,0,(IF(((A29)-'Inputs and Results'!$F$13)/('Inputs and Results'!$E$13)=INT(((A29)-'Inputs and Results'!$F$13)/'Inputs and Results'!$E$13),'Inputs and Results'!$I$13,0)))))))))</f>
        <v>0</v>
      </c>
      <c r="M29">
        <f>IF(OR('Inputs and Results'!$F$14="NA",'Inputs and Results'!$F$14="N/A"),0,IF(AND('Inputs and Results'!$F$14="",'Inputs and Results'!$E$14=""),0,IF('Inputs and Results'!$F$14="",IF('Inputs and Results'!$E$14=Calculations!B29,'Inputs and Results'!$H$14,IF((Calculations!B29/'Inputs and Results'!$E$14)=INT(Calculations!B29/'Inputs and Results'!$E$14),'Inputs and Results'!$I$14,0)),(IF('Inputs and Results'!$F$14=A29,'Inputs and Results'!$H$14,(IF('Inputs and Results'!$E$14=0,0,(IF(((A29)-'Inputs and Results'!$F$14)/('Inputs and Results'!$E$14)=INT(((A29)-'Inputs and Results'!$F$14)/'Inputs and Results'!$E$14),'Inputs and Results'!$I$14,0)))))))))</f>
        <v>0</v>
      </c>
      <c r="N29">
        <f>IF(OR('Inputs and Results'!$F$15="NA",'Inputs and Results'!$F$15="N/A"),0,IF(AND('Inputs and Results'!$F$15="",'Inputs and Results'!$E$15=""),0,IF('Inputs and Results'!$F$15="",IF('Inputs and Results'!$E$15=Calculations!B29,'Inputs and Results'!$H$15,IF((Calculations!B29/'Inputs and Results'!$E$15)=INT(Calculations!B29/'Inputs and Results'!$E$15),'Inputs and Results'!$I$15,0)),(IF('Inputs and Results'!$F$15=A29,'Inputs and Results'!$H$15,(IF('Inputs and Results'!$E$15=0,0,(IF(((A29)-'Inputs and Results'!$F$15)/('Inputs and Results'!$E$15)=INT(((A29)-'Inputs and Results'!$F$15)/'Inputs and Results'!$E$15),'Inputs and Results'!$I$15,0)))))))))</f>
        <v>0</v>
      </c>
      <c r="O29">
        <f>IF(OR('Inputs and Results'!$F$16="NA",'Inputs and Results'!$F$16="N/A"),0,IF(AND('Inputs and Results'!$F$16="",'Inputs and Results'!$E$16=""),0,IF('Inputs and Results'!$F$16="",IF('Inputs and Results'!$E$16=Calculations!B29,'Inputs and Results'!$H$16,IF((Calculations!B29/'Inputs and Results'!$E$16)=INT(Calculations!B29/'Inputs and Results'!$E$16),'Inputs and Results'!$I$16,0)),(IF('Inputs and Results'!$F$16=A29,'Inputs and Results'!$H$16,(IF('Inputs and Results'!$E$16=0,0,(IF(((A29)-'Inputs and Results'!$F$16)/('Inputs and Results'!$E$16)=INT(((A29)-'Inputs and Results'!$F$16)/'Inputs and Results'!$E$16),'Inputs and Results'!$I$16,0)))))))))</f>
        <v>0</v>
      </c>
      <c r="P29">
        <f>IF(OR('Inputs and Results'!$F$17="NA",'Inputs and Results'!$F$17="N/A"),0,IF(AND('Inputs and Results'!$F$17="",'Inputs and Results'!$E$17=""),0,IF('Inputs and Results'!$F$17="",IF('Inputs and Results'!$E$17=Calculations!B29,'Inputs and Results'!$H$17,IF((Calculations!B29/'Inputs and Results'!$E$17)=INT(Calculations!B29/'Inputs and Results'!$E$17),'Inputs and Results'!$I$17,0)),(IF('Inputs and Results'!$F$17=A29,'Inputs and Results'!$H$17,(IF('Inputs and Results'!$E$17=0,0,(IF(((A29)-'Inputs and Results'!$F$17)/('Inputs and Results'!$E$17)=INT(((A29)-'Inputs and Results'!$F$17)/'Inputs and Results'!$E$17),'Inputs and Results'!$I$17,0)))))))))</f>
        <v>0</v>
      </c>
      <c r="Q29">
        <f>IF(OR('Inputs and Results'!$F$18="NA",'Inputs and Results'!$F$18="N/A"),0,IF(AND('Inputs and Results'!$F$18="",'Inputs and Results'!$E$18=""),0,IF('Inputs and Results'!$F$18="",IF('Inputs and Results'!$E$18=Calculations!B29,'Inputs and Results'!$H$18,IF((Calculations!B29/'Inputs and Results'!$E$18)=INT(Calculations!B29/'Inputs and Results'!$E$18),'Inputs and Results'!$I$18,0)),(IF('Inputs and Results'!$F$18=A29,'Inputs and Results'!$H$18,(IF('Inputs and Results'!$E$18=0,0,(IF(((A29)-'Inputs and Results'!$F$18)/('Inputs and Results'!$E$18)=INT(((A29)-'Inputs and Results'!$F$18)/'Inputs and Results'!$E$18),'Inputs and Results'!$I$18,0)))))))))</f>
        <v>0</v>
      </c>
      <c r="R29">
        <f>IF(OR('Inputs and Results'!$F$19="NA",'Inputs and Results'!$F$19="N/A"),0,IF(AND('Inputs and Results'!$F$19="",'Inputs and Results'!$E$19=""),0,IF('Inputs and Results'!$F$19="",IF('Inputs and Results'!$E$19=Calculations!B29,'Inputs and Results'!$H$19,IF((Calculations!B29/'Inputs and Results'!$E$19)=INT(Calculations!B29/'Inputs and Results'!$E$19),'Inputs and Results'!$I$19,0)),(IF('Inputs and Results'!$F$19=A29,'Inputs and Results'!$H$19,(IF('Inputs and Results'!$E$19=0,0,(IF(((A29)-'Inputs and Results'!$F$19)/('Inputs and Results'!$E$19)=INT(((A29)-'Inputs and Results'!$F$19)/'Inputs and Results'!$E$19),'Inputs and Results'!$I$19,0)))))))))</f>
        <v>0</v>
      </c>
      <c r="S29">
        <f>IF(OR('Inputs and Results'!$F$20="NA",'Inputs and Results'!$F$20="N/A"),0,IF(AND('Inputs and Results'!$F$20="",'Inputs and Results'!$E$20=""),0,IF('Inputs and Results'!$F$20="",IF('Inputs and Results'!$E$20=Calculations!B29,'Inputs and Results'!$H$20,IF((Calculations!B29/'Inputs and Results'!$E$20)=INT(Calculations!B29/'Inputs and Results'!$E$20),'Inputs and Results'!$I$20,0)),(IF('Inputs and Results'!$F$20=A29,'Inputs and Results'!$H$20,(IF('Inputs and Results'!$E$20=0,0,(IF(((A29)-'Inputs and Results'!$F$20)/('Inputs and Results'!$E$20)=INT(((A29)-'Inputs and Results'!$F$20)/'Inputs and Results'!$E$20),'Inputs and Results'!$I$20,0)))))))))</f>
        <v>0</v>
      </c>
      <c r="T29">
        <f>IF(OR('Inputs and Results'!$F$21="NA",'Inputs and Results'!$F$21="N/A"),0,IF(AND('Inputs and Results'!$F$21="",'Inputs and Results'!$E$21=""),0,IF('Inputs and Results'!$F$21="",IF('Inputs and Results'!$E$21=Calculations!B29,'Inputs and Results'!$H$21,IF((Calculations!B29/'Inputs and Results'!$E$21)=INT(Calculations!B29/'Inputs and Results'!$E$21),'Inputs and Results'!$I$21,0)),(IF('Inputs and Results'!$F$21=A29,'Inputs and Results'!$H$21,(IF('Inputs and Results'!$E$21=0,0,(IF(((A29)-'Inputs and Results'!$F$21)/('Inputs and Results'!$E$21)=INT(((A29)-'Inputs and Results'!$F$21)/'Inputs and Results'!$E$21),'Inputs and Results'!$I$21,0)))))))))</f>
        <v>0</v>
      </c>
      <c r="U29">
        <f>IF(OR('Inputs and Results'!$F$22="NA",'Inputs and Results'!$F$22="N/A"),0,IF(AND('Inputs and Results'!$F$22="",'Inputs and Results'!$E$22=""),0,IF('Inputs and Results'!$F$22="",IF('Inputs and Results'!$E$22=Calculations!B29,'Inputs and Results'!$H$22,IF((Calculations!B29/'Inputs and Results'!$E$22)=INT(Calculations!B29/'Inputs and Results'!$E$22),'Inputs and Results'!$I$22,0)),(IF('Inputs and Results'!$F$22=A29,'Inputs and Results'!$H$22,(IF('Inputs and Results'!$E$22=0,0,(IF(((A29)-'Inputs and Results'!$F$22)/('Inputs and Results'!$E$22)=INT(((A29)-'Inputs and Results'!$F$22)/'Inputs and Results'!$E$22),'Inputs and Results'!$I$22,0)))))))))</f>
        <v>0</v>
      </c>
      <c r="V29">
        <f>IF(OR('Inputs and Results'!$F$23="NA",'Inputs and Results'!$F$23="N/A"),0,IF(AND('Inputs and Results'!$F$23="",'Inputs and Results'!$E$23=""),0,IF('Inputs and Results'!$F$23="",IF('Inputs and Results'!$E$23=Calculations!B29,'Inputs and Results'!#REF!,IF((Calculations!B29/'Inputs and Results'!$E$23)=INT(Calculations!B29/'Inputs and Results'!$E$23),'Inputs and Results'!#REF!,0)),(IF('Inputs and Results'!$F$23=A29,'Inputs and Results'!#REF!,(IF('Inputs and Results'!$E$23=0,0,(IF(((A29)-'Inputs and Results'!$F$23)/('Inputs and Results'!$E$23)=INT(((A29)-'Inputs and Results'!$F$23)/'Inputs and Results'!$E$23),'Inputs and Results'!#REF!,0)))))))))</f>
        <v>0</v>
      </c>
      <c r="W29">
        <f>IF(OR('Inputs and Results'!$F$24="NA",'Inputs and Results'!$F$24="N/A"),0,IF(AND('Inputs and Results'!$F$24="",'Inputs and Results'!$E$24=""),0,IF('Inputs and Results'!$F$24="",IF('Inputs and Results'!$E$24=Calculations!B29,'Inputs and Results'!$H$24,IF((Calculations!B29/'Inputs and Results'!$E$24)=INT(Calculations!B29/'Inputs and Results'!$E$24),'Inputs and Results'!$I$24,0)),(IF('Inputs and Results'!$F$24=A29,'Inputs and Results'!$H$24,(IF('Inputs and Results'!$E$24=0,0,(IF(((A29)-'Inputs and Results'!$F$24)/('Inputs and Results'!$E$24)=INT(((A29)-'Inputs and Results'!$F$24)/'Inputs and Results'!$E$24),'Inputs and Results'!$I$24,0)))))))))</f>
        <v>0</v>
      </c>
      <c r="X29">
        <f>IF(OR('Inputs and Results'!$F$25="NA",'Inputs and Results'!$F$25="N/A"),0,IF(AND('Inputs and Results'!$F$25="",'Inputs and Results'!$E$25=""),0,IF('Inputs and Results'!$F$25="",IF('Inputs and Results'!$E$25=Calculations!B29,'Inputs and Results'!$H$25,IF((Calculations!B29/'Inputs and Results'!$E$25)=INT(Calculations!B29/'Inputs and Results'!$E$25),'Inputs and Results'!$I$25,0)),(IF('Inputs and Results'!$F$25=A29,'Inputs and Results'!$H$25,(IF('Inputs and Results'!$E$25=0,0,(IF(((A29)-'Inputs and Results'!$F$25)/('Inputs and Results'!$E$25)=INT(((A29)-'Inputs and Results'!$F$25)/'Inputs and Results'!$E$25),'Inputs and Results'!$I$25,0)))))))))</f>
        <v>0</v>
      </c>
      <c r="Y29">
        <f>IF(OR('Inputs and Results'!$F$26="NA",'Inputs and Results'!$F$26="N/A"),0,IF(AND('Inputs and Results'!$F$26="",'Inputs and Results'!$E$26=""),0,IF('Inputs and Results'!$F$26="",IF('Inputs and Results'!$E$26=Calculations!B29,'Inputs and Results'!$H$26,IF((Calculations!B29/'Inputs and Results'!$E$26)=INT(Calculations!B29/'Inputs and Results'!$E$26),'Inputs and Results'!$I$26,0)),(IF('Inputs and Results'!$F$26=A29,'Inputs and Results'!$H$26,(IF('Inputs and Results'!$E$26=0,0,(IF(((A29)-'Inputs and Results'!$F$26)/('Inputs and Results'!$E$26)=INT(((A29)-'Inputs and Results'!$F$26)/'Inputs and Results'!$E$26),'Inputs and Results'!$I$26,0)))))))))</f>
        <v>0</v>
      </c>
      <c r="Z29">
        <f>IF(OR('Inputs and Results'!$F$27="NA",'Inputs and Results'!$F$27="N/A"),0,IF(AND('Inputs and Results'!$F$27="",'Inputs and Results'!$E$27=""),0,IF('Inputs and Results'!$F$27="",IF('Inputs and Results'!$E$27=Calculations!B29,'Inputs and Results'!$H$27,IF((Calculations!B29/'Inputs and Results'!$E$27)=INT(Calculations!B29/'Inputs and Results'!$E$27),'Inputs and Results'!$I$27,0)),(IF('Inputs and Results'!$F$27=A29,'Inputs and Results'!$H$27,(IF('Inputs and Results'!$E$27=0,0,(IF(((A29)-'Inputs and Results'!$F$27)/('Inputs and Results'!$E$27)=INT(((A29)-'Inputs and Results'!$F$27)/'Inputs and Results'!$E$27),'Inputs and Results'!$I$27,0)))))))))</f>
        <v>0</v>
      </c>
      <c r="AA29">
        <f>IF(OR('Inputs and Results'!$F$28="NA",'Inputs and Results'!$F$28="N/A"),0,IF(AND('Inputs and Results'!$F$28="",'Inputs and Results'!$E$28=""),0,IF('Inputs and Results'!$F$28="",IF('Inputs and Results'!$E$28=Calculations!B29,'Inputs and Results'!$H$28,IF((Calculations!B29/'Inputs and Results'!$E$28)=INT(Calculations!B29/'Inputs and Results'!$E$28),'Inputs and Results'!$I$28,0)),(IF('Inputs and Results'!$F$28=A29,'Inputs and Results'!$H$28,(IF('Inputs and Results'!$E$28=0,0,(IF(((A29)-'Inputs and Results'!$F$28)/('Inputs and Results'!$E$28)=INT(((A29)-'Inputs and Results'!$F$28)/'Inputs and Results'!$E$28),'Inputs and Results'!$I$28,0)))))))))</f>
        <v>0</v>
      </c>
      <c r="AB29">
        <f>IF(OR('Inputs and Results'!$F$29="NA",'Inputs and Results'!$F$29="N/A"),0,IF(AND('Inputs and Results'!$F$29="",'Inputs and Results'!$E$29=""),0,IF('Inputs and Results'!$F$29="",IF('Inputs and Results'!$E$29=Calculations!B29,'Inputs and Results'!$H$29,IF((Calculations!B29/'Inputs and Results'!$E$29)=INT(Calculations!B29/'Inputs and Results'!$E$29),'Inputs and Results'!$I$29,0)),(IF('Inputs and Results'!$F$29=A29,'Inputs and Results'!$H$29,(IF('Inputs and Results'!$E$29=0,0,(IF(((A29)-'Inputs and Results'!$F$29)/('Inputs and Results'!$E$29)=INT(((A29)-'Inputs and Results'!$F$29)/'Inputs and Results'!$E$29),'Inputs and Results'!$I$29,0)))))))))</f>
        <v>0</v>
      </c>
      <c r="AC29">
        <f>IF(OR('Inputs and Results'!$F$30="NA",'Inputs and Results'!$F$30="N/A"),0,IF(AND('Inputs and Results'!$F$30="",'Inputs and Results'!$E$30=""),0,IF('Inputs and Results'!$F$30="",IF('Inputs and Results'!$E$30=Calculations!B29,'Inputs and Results'!$H$30,IF((Calculations!B29/'Inputs and Results'!$E$30)=INT(Calculations!B29/'Inputs and Results'!$E$30),'Inputs and Results'!$I$30,0)),(IF('Inputs and Results'!$F$30=A29,'Inputs and Results'!$H$30,(IF('Inputs and Results'!$E$30=0,0,(IF(((A29)-'Inputs and Results'!$F$30)/('Inputs and Results'!$E$30)=INT(((A29)-'Inputs and Results'!$F$30)/'Inputs and Results'!$E$30),'Inputs and Results'!$I$30,0)))))))))</f>
        <v>0</v>
      </c>
      <c r="AD29">
        <f>IF(OR('Inputs and Results'!$F$31="NA",'Inputs and Results'!$F$31="N/A"),0,IF(AND('Inputs and Results'!$F$31="",'Inputs and Results'!$E$31=""),0,IF('Inputs and Results'!$F$31="",IF('Inputs and Results'!$E$31=Calculations!B29,'Inputs and Results'!$H$31,IF((Calculations!B29/'Inputs and Results'!$E$31)=INT(Calculations!B29/'Inputs and Results'!$E$31),'Inputs and Results'!$I$31,0)),(IF('Inputs and Results'!$F$31=A29,'Inputs and Results'!$H$31,(IF('Inputs and Results'!$E$31=0,0,(IF(((A29)-'Inputs and Results'!$F$31)/('Inputs and Results'!$E$31)=INT(((A29)-'Inputs and Results'!$F$31)/'Inputs and Results'!$E$31),'Inputs and Results'!$I$31,0)))))))))</f>
        <v>0</v>
      </c>
      <c r="AE29">
        <f>IF(OR('Inputs and Results'!$F$32="NA",'Inputs and Results'!$F$32="N/A"),0,IF(AND('Inputs and Results'!$F$32="",'Inputs and Results'!$E$32=""),0,IF('Inputs and Results'!$F$32="",IF('Inputs and Results'!$E$32=Calculations!B29,'Inputs and Results'!$H$32,IF((Calculations!B29/'Inputs and Results'!$E$32)=INT(Calculations!B29/'Inputs and Results'!$E$32),'Inputs and Results'!$I$32,0)),(IF('Inputs and Results'!$F$32=A29,'Inputs and Results'!$H$32,(IF('Inputs and Results'!$E$32=0,0,(IF(((A29)-'Inputs and Results'!$F$32)/('Inputs and Results'!$E$32)=INT(((A29)-'Inputs and Results'!$F$32)/'Inputs and Results'!$E$32),'Inputs and Results'!$I$32,0)))))))))</f>
        <v>0</v>
      </c>
      <c r="AH29">
        <f>C29*Lists!$B$27</f>
        <v>0</v>
      </c>
      <c r="AI29">
        <f>D29*Lists!$B$27</f>
        <v>0</v>
      </c>
      <c r="AJ29">
        <f>E29*Lists!$B$27</f>
        <v>0</v>
      </c>
      <c r="AK29">
        <f>F29*Lists!$B$27</f>
        <v>0</v>
      </c>
      <c r="AL29">
        <f>G29*Lists!$B$27</f>
        <v>0</v>
      </c>
      <c r="AM29">
        <f>H29*Lists!$B$27</f>
        <v>0</v>
      </c>
      <c r="AN29">
        <f>I29*Lists!$B$27</f>
        <v>0</v>
      </c>
      <c r="AO29">
        <f>J29*Lists!$B$27</f>
        <v>105246.94428278634</v>
      </c>
      <c r="AP29">
        <f>K29*Lists!$B$27</f>
        <v>368364.30498975219</v>
      </c>
      <c r="AQ29">
        <f>L29*Lists!$B$27</f>
        <v>0</v>
      </c>
      <c r="AR29">
        <f>M29*Lists!$B$27</f>
        <v>0</v>
      </c>
      <c r="AS29">
        <f>N29*Lists!$B$27</f>
        <v>0</v>
      </c>
      <c r="AT29">
        <f>O29*Lists!$B$27</f>
        <v>0</v>
      </c>
      <c r="AU29">
        <f>P29*Lists!$B$27</f>
        <v>0</v>
      </c>
      <c r="AV29">
        <f>Q29*Lists!$B$27</f>
        <v>0</v>
      </c>
      <c r="AW29">
        <f>R29*Lists!$B$27</f>
        <v>0</v>
      </c>
      <c r="AX29">
        <f>S29*Lists!$B$27</f>
        <v>0</v>
      </c>
      <c r="AY29">
        <f>T29*Lists!$B$27</f>
        <v>0</v>
      </c>
      <c r="AZ29">
        <f>U29*Lists!$B$27</f>
        <v>0</v>
      </c>
      <c r="BA29">
        <f>V29*Lists!$B$27</f>
        <v>0</v>
      </c>
      <c r="BB29">
        <f>W29*Lists!$B$27</f>
        <v>0</v>
      </c>
      <c r="BC29">
        <f>X29*Lists!$B$27</f>
        <v>0</v>
      </c>
      <c r="BD29">
        <f>Y29*Lists!$B$27</f>
        <v>0</v>
      </c>
      <c r="BE29">
        <f>Z29*Lists!$B$27</f>
        <v>0</v>
      </c>
      <c r="BF29">
        <f>AA29*Lists!$B$27</f>
        <v>0</v>
      </c>
      <c r="BG29">
        <f>AB29*Lists!$B$27</f>
        <v>0</v>
      </c>
      <c r="BH29">
        <f>AC29*Lists!$B$27</f>
        <v>0</v>
      </c>
      <c r="BI29">
        <f>AD29*Lists!$B$27</f>
        <v>0</v>
      </c>
      <c r="BJ29">
        <f>AE29*Lists!$B$27</f>
        <v>0</v>
      </c>
      <c r="BK29">
        <f>AF29*Lists!$B$27</f>
        <v>0</v>
      </c>
    </row>
    <row r="30" spans="1:63">
      <c r="A30">
        <f t="shared" si="0"/>
        <v>2038</v>
      </c>
      <c r="B30">
        <v>27</v>
      </c>
      <c r="C30">
        <f>IF(OR('Inputs and Results'!$F$4="NA",'Inputs and Results'!$F$4="N/A"),0,IF(AND('Inputs and Results'!$F$4="",'Inputs and Results'!$E$4=""),0,IF('Inputs and Results'!$F$4="",IF('Inputs and Results'!$E$4=Calculations!B30,'Inputs and Results'!$H$4,IF((Calculations!B30/'Inputs and Results'!$E$4)=INT(Calculations!B30/'Inputs and Results'!$E$4),'Inputs and Results'!$I$4,0)),(IF('Inputs and Results'!$F$4=A30,'Inputs and Results'!$H$4,(IF('Inputs and Results'!$E$4=0,0,(IF(((A30)-'Inputs and Results'!$F$4)/('Inputs and Results'!$E$4)=INT(((A30)-'Inputs and Results'!$F$4)/'Inputs and Results'!$E$4),'Inputs and Results'!$I$4,0)))))))))</f>
        <v>0</v>
      </c>
      <c r="D30">
        <f>IF(OR('Inputs and Results'!$F$5="NA",'Inputs and Results'!$F$5="N/A"),0,IF(AND('Inputs and Results'!$F$5="",'Inputs and Results'!$E$5=""),0,IF('Inputs and Results'!$F$5="",IF('Inputs and Results'!$E$5=Calculations!B30,'Inputs and Results'!$H$5,IF((Calculations!B30/'Inputs and Results'!$E$5)=INT(Calculations!B30/'Inputs and Results'!$E$5),'Inputs and Results'!$I$5,0)),(IF('Inputs and Results'!$F$5=A30,'Inputs and Results'!$H$5,(IF('Inputs and Results'!$E$5=0,0,(IF(((A30)-'Inputs and Results'!$F$5)/('Inputs and Results'!$E$5)=INT(((A30)-'Inputs and Results'!$F$5)/'Inputs and Results'!$E$5),'Inputs and Results'!$I$5,0)))))))))</f>
        <v>0</v>
      </c>
      <c r="E30">
        <f>IF(OR('Inputs and Results'!$F$6="NA",'Inputs and Results'!$F$6="N/A"),0,IF(AND('Inputs and Results'!$F$6="",'Inputs and Results'!$E$6=""),0,IF('Inputs and Results'!$F$6="",IF('Inputs and Results'!$E$6=Calculations!B30,'Inputs and Results'!$H$6,IF((Calculations!B30/'Inputs and Results'!$E$6)=INT(Calculations!B30/'Inputs and Results'!$E$6),'Inputs and Results'!$I$6,0)),(IF('Inputs and Results'!$F$6=A30,'Inputs and Results'!$H$6,(IF('Inputs and Results'!$E$6=0,0,(IF(((A30)-'Inputs and Results'!$F$6)/('Inputs and Results'!$E$6)=INT(((A30)-'Inputs and Results'!$F$6)/'Inputs and Results'!$E$6),'Inputs and Results'!$I$6,0)))))))))</f>
        <v>0</v>
      </c>
      <c r="F30">
        <f>IF(OR('Inputs and Results'!$F$7="NA",'Inputs and Results'!$F$7="N/A"),0,IF(AND('Inputs and Results'!$F$7="",'Inputs and Results'!$E$7=""),0,IF('Inputs and Results'!$F$7="",IF('Inputs and Results'!$E$7=Calculations!B30,'Inputs and Results'!$H$7,IF((Calculations!B30/'Inputs and Results'!$E$7)=INT(Calculations!B30/'Inputs and Results'!$E$7),'Inputs and Results'!$I$7,0)),(IF('Inputs and Results'!$F$7=A30,'Inputs and Results'!$H$7,(IF('Inputs and Results'!$E$7=0,0,(IF(((A30)-'Inputs and Results'!$F$7)/('Inputs and Results'!$E$7)=INT(((A30)-'Inputs and Results'!$F$7)/'Inputs and Results'!$E$7),'Inputs and Results'!$I$7,0)))))))))</f>
        <v>0</v>
      </c>
      <c r="G30">
        <f>IF(OR('Inputs and Results'!$F$8="NA",'Inputs and Results'!$F$8="N/A"),0,IF(AND('Inputs and Results'!$F$8="",'Inputs and Results'!$E$8=""),0,IF('Inputs and Results'!$F$8="",IF('Inputs and Results'!$E$8=Calculations!B30,'Inputs and Results'!$H$8,IF((Calculations!B30/'Inputs and Results'!$E$8)=INT(Calculations!B30/'Inputs and Results'!$E$8),'Inputs and Results'!$I$8,0)),(IF('Inputs and Results'!$F$8=A30,'Inputs and Results'!$H$8,(IF('Inputs and Results'!$E$8=0,0,(IF(((A30)-'Inputs and Results'!$F$8)/('Inputs and Results'!$E$8)=INT(((A30)-'Inputs and Results'!$F$8)/'Inputs and Results'!$E$8),'Inputs and Results'!$I$8,0)))))))))</f>
        <v>0</v>
      </c>
      <c r="H30">
        <f>IF(OR('Inputs and Results'!$F$9="NA",'Inputs and Results'!$F$9="N/A"),0,IF(AND('Inputs and Results'!$F$9="",'Inputs and Results'!$E$9=""),0,IF('Inputs and Results'!$F$9="",IF('Inputs and Results'!$E$9=Calculations!B30,'Inputs and Results'!$H$9,IF((Calculations!B30/'Inputs and Results'!$E$9)=INT(Calculations!B30/'Inputs and Results'!$E$9),'Inputs and Results'!$I$9,0)),(IF('Inputs and Results'!$F$9=A30,'Inputs and Results'!$H$9,(IF('Inputs and Results'!$E$9=0,0,(IF(((A30)-'Inputs and Results'!$F$9)/('Inputs and Results'!$E$9)=INT(((A30)-'Inputs and Results'!$F$9)/'Inputs and Results'!$E$9),'Inputs and Results'!$I$9,0)))))))))</f>
        <v>0</v>
      </c>
      <c r="I30">
        <f>IF(OR('Inputs and Results'!$F$10="NA",'Inputs and Results'!$F$10="N/A"),0,IF(AND('Inputs and Results'!$F$10="",'Inputs and Results'!$E$10=""),0,IF('Inputs and Results'!$F$10="",IF('Inputs and Results'!$E$10=Calculations!B30,'Inputs and Results'!$H$10,IF((Calculations!B30/'Inputs and Results'!$E$10)=INT(Calculations!B30/'Inputs and Results'!$E$10),'Inputs and Results'!$I$10,0)),(IF('Inputs and Results'!$F$10=A30,'Inputs and Results'!$H$10,(IF('Inputs and Results'!$E$10=0,0,(IF(((A30)-'Inputs and Results'!$F$10)/('Inputs and Results'!$E$10)=INT(((A30)-'Inputs and Results'!$F$10)/'Inputs and Results'!$E$10),'Inputs and Results'!$I$10,0)))))))))</f>
        <v>0</v>
      </c>
      <c r="J30">
        <f>IF(OR('Inputs and Results'!$F$11="NA",'Inputs and Results'!$F$11="N/A"),0,IF(AND('Inputs and Results'!$F$11="",'Inputs and Results'!$E$11=""),0,IF('Inputs and Results'!$F$11="",IF('Inputs and Results'!$E$11=Calculations!B30,'Inputs and Results'!$H$11,IF((Calculations!B30/'Inputs and Results'!$E$11)=INT(Calculations!B30/'Inputs and Results'!$E$11),'Inputs and Results'!$I$11,0)),(IF('Inputs and Results'!$F$11=A30,'Inputs and Results'!$H$11,(IF('Inputs and Results'!$E$11=0,0,(IF(((A30)-'Inputs and Results'!$F$11)/('Inputs and Results'!$E$11)=INT(((A30)-'Inputs and Results'!$F$11)/'Inputs and Results'!$E$11),'Inputs and Results'!$I$11,0)))))))))</f>
        <v>0</v>
      </c>
      <c r="K30">
        <f>IF(OR('Inputs and Results'!$F$12="NA",'Inputs and Results'!$F$12="N/A"),0,IF(AND('Inputs and Results'!$F$12="",'Inputs and Results'!$E$12=""),0,IF('Inputs and Results'!$F$12="",IF('Inputs and Results'!$E$12=Calculations!B30,'Inputs and Results'!$H$12,IF((Calculations!B30/'Inputs and Results'!$E$12)=INT(Calculations!B30/'Inputs and Results'!$E$12),'Inputs and Results'!$I$12,0)),(IF('Inputs and Results'!$F$12=A30,'Inputs and Results'!$H$12,(IF('Inputs and Results'!$E$12=0,0,(IF(((A30)-'Inputs and Results'!$F$12)/('Inputs and Results'!$E$12)=INT(((A30)-'Inputs and Results'!$F$12)/'Inputs and Results'!$E$12),'Inputs and Results'!$I$12,0)))))))))</f>
        <v>0</v>
      </c>
      <c r="L30">
        <f>IF(OR('Inputs and Results'!$F$13="NA",'Inputs and Results'!$F$13="N/A"),0,IF(AND('Inputs and Results'!$F$13="",'Inputs and Results'!$E$13=""),0,IF('Inputs and Results'!$F$13="",IF('Inputs and Results'!$E$13=Calculations!B30,'Inputs and Results'!$H$13,IF((Calculations!B30/'Inputs and Results'!$E$13)=INT(Calculations!B30/'Inputs and Results'!$E$13),'Inputs and Results'!$I$13,0)),(IF('Inputs and Results'!$F$13=A30,'Inputs and Results'!$H$13,(IF('Inputs and Results'!$E$13=0,0,(IF(((A30)-'Inputs and Results'!$F$13)/('Inputs and Results'!$E$13)=INT(((A30)-'Inputs and Results'!$F$13)/'Inputs and Results'!$E$13),'Inputs and Results'!$I$13,0)))))))))</f>
        <v>0</v>
      </c>
      <c r="M30">
        <f>IF(OR('Inputs and Results'!$F$14="NA",'Inputs and Results'!$F$14="N/A"),0,IF(AND('Inputs and Results'!$F$14="",'Inputs and Results'!$E$14=""),0,IF('Inputs and Results'!$F$14="",IF('Inputs and Results'!$E$14=Calculations!B30,'Inputs and Results'!$H$14,IF((Calculations!B30/'Inputs and Results'!$E$14)=INT(Calculations!B30/'Inputs and Results'!$E$14),'Inputs and Results'!$I$14,0)),(IF('Inputs and Results'!$F$14=A30,'Inputs and Results'!$H$14,(IF('Inputs and Results'!$E$14=0,0,(IF(((A30)-'Inputs and Results'!$F$14)/('Inputs and Results'!$E$14)=INT(((A30)-'Inputs and Results'!$F$14)/'Inputs and Results'!$E$14),'Inputs and Results'!$I$14,0)))))))))</f>
        <v>0</v>
      </c>
      <c r="N30">
        <f>IF(OR('Inputs and Results'!$F$15="NA",'Inputs and Results'!$F$15="N/A"),0,IF(AND('Inputs and Results'!$F$15="",'Inputs and Results'!$E$15=""),0,IF('Inputs and Results'!$F$15="",IF('Inputs and Results'!$E$15=Calculations!B30,'Inputs and Results'!$H$15,IF((Calculations!B30/'Inputs and Results'!$E$15)=INT(Calculations!B30/'Inputs and Results'!$E$15),'Inputs and Results'!$I$15,0)),(IF('Inputs and Results'!$F$15=A30,'Inputs and Results'!$H$15,(IF('Inputs and Results'!$E$15=0,0,(IF(((A30)-'Inputs and Results'!$F$15)/('Inputs and Results'!$E$15)=INT(((A30)-'Inputs and Results'!$F$15)/'Inputs and Results'!$E$15),'Inputs and Results'!$I$15,0)))))))))</f>
        <v>0</v>
      </c>
      <c r="O30">
        <f>IF(OR('Inputs and Results'!$F$16="NA",'Inputs and Results'!$F$16="N/A"),0,IF(AND('Inputs and Results'!$F$16="",'Inputs and Results'!$E$16=""),0,IF('Inputs and Results'!$F$16="",IF('Inputs and Results'!$E$16=Calculations!B30,'Inputs and Results'!$H$16,IF((Calculations!B30/'Inputs and Results'!$E$16)=INT(Calculations!B30/'Inputs and Results'!$E$16),'Inputs and Results'!$I$16,0)),(IF('Inputs and Results'!$F$16=A30,'Inputs and Results'!$H$16,(IF('Inputs and Results'!$E$16=0,0,(IF(((A30)-'Inputs and Results'!$F$16)/('Inputs and Results'!$E$16)=INT(((A30)-'Inputs and Results'!$F$16)/'Inputs and Results'!$E$16),'Inputs and Results'!$I$16,0)))))))))</f>
        <v>0</v>
      </c>
      <c r="P30">
        <f>IF(OR('Inputs and Results'!$F$17="NA",'Inputs and Results'!$F$17="N/A"),0,IF(AND('Inputs and Results'!$F$17="",'Inputs and Results'!$E$17=""),0,IF('Inputs and Results'!$F$17="",IF('Inputs and Results'!$E$17=Calculations!B30,'Inputs and Results'!$H$17,IF((Calculations!B30/'Inputs and Results'!$E$17)=INT(Calculations!B30/'Inputs and Results'!$E$17),'Inputs and Results'!$I$17,0)),(IF('Inputs and Results'!$F$17=A30,'Inputs and Results'!$H$17,(IF('Inputs and Results'!$E$17=0,0,(IF(((A30)-'Inputs and Results'!$F$17)/('Inputs and Results'!$E$17)=INT(((A30)-'Inputs and Results'!$F$17)/'Inputs and Results'!$E$17),'Inputs and Results'!$I$17,0)))))))))</f>
        <v>0</v>
      </c>
      <c r="Q30">
        <f>IF(OR('Inputs and Results'!$F$18="NA",'Inputs and Results'!$F$18="N/A"),0,IF(AND('Inputs and Results'!$F$18="",'Inputs and Results'!$E$18=""),0,IF('Inputs and Results'!$F$18="",IF('Inputs and Results'!$E$18=Calculations!B30,'Inputs and Results'!$H$18,IF((Calculations!B30/'Inputs and Results'!$E$18)=INT(Calculations!B30/'Inputs and Results'!$E$18),'Inputs and Results'!$I$18,0)),(IF('Inputs and Results'!$F$18=A30,'Inputs and Results'!$H$18,(IF('Inputs and Results'!$E$18=0,0,(IF(((A30)-'Inputs and Results'!$F$18)/('Inputs and Results'!$E$18)=INT(((A30)-'Inputs and Results'!$F$18)/'Inputs and Results'!$E$18),'Inputs and Results'!$I$18,0)))))))))</f>
        <v>0</v>
      </c>
      <c r="R30">
        <f>IF(OR('Inputs and Results'!$F$19="NA",'Inputs and Results'!$F$19="N/A"),0,IF(AND('Inputs and Results'!$F$19="",'Inputs and Results'!$E$19=""),0,IF('Inputs and Results'!$F$19="",IF('Inputs and Results'!$E$19=Calculations!B30,'Inputs and Results'!$H$19,IF((Calculations!B30/'Inputs and Results'!$E$19)=INT(Calculations!B30/'Inputs and Results'!$E$19),'Inputs and Results'!$I$19,0)),(IF('Inputs and Results'!$F$19=A30,'Inputs and Results'!$H$19,(IF('Inputs and Results'!$E$19=0,0,(IF(((A30)-'Inputs and Results'!$F$19)/('Inputs and Results'!$E$19)=INT(((A30)-'Inputs and Results'!$F$19)/'Inputs and Results'!$E$19),'Inputs and Results'!$I$19,0)))))))))</f>
        <v>0</v>
      </c>
      <c r="S30">
        <f>IF(OR('Inputs and Results'!$F$20="NA",'Inputs and Results'!$F$20="N/A"),0,IF(AND('Inputs and Results'!$F$20="",'Inputs and Results'!$E$20=""),0,IF('Inputs and Results'!$F$20="",IF('Inputs and Results'!$E$20=Calculations!B30,'Inputs and Results'!$H$20,IF((Calculations!B30/'Inputs and Results'!$E$20)=INT(Calculations!B30/'Inputs and Results'!$E$20),'Inputs and Results'!$I$20,0)),(IF('Inputs and Results'!$F$20=A30,'Inputs and Results'!$H$20,(IF('Inputs and Results'!$E$20=0,0,(IF(((A30)-'Inputs and Results'!$F$20)/('Inputs and Results'!$E$20)=INT(((A30)-'Inputs and Results'!$F$20)/'Inputs and Results'!$E$20),'Inputs and Results'!$I$20,0)))))))))</f>
        <v>0</v>
      </c>
      <c r="T30">
        <f>IF(OR('Inputs and Results'!$F$21="NA",'Inputs and Results'!$F$21="N/A"),0,IF(AND('Inputs and Results'!$F$21="",'Inputs and Results'!$E$21=""),0,IF('Inputs and Results'!$F$21="",IF('Inputs and Results'!$E$21=Calculations!B30,'Inputs and Results'!$H$21,IF((Calculations!B30/'Inputs and Results'!$E$21)=INT(Calculations!B30/'Inputs and Results'!$E$21),'Inputs and Results'!$I$21,0)),(IF('Inputs and Results'!$F$21=A30,'Inputs and Results'!$H$21,(IF('Inputs and Results'!$E$21=0,0,(IF(((A30)-'Inputs and Results'!$F$21)/('Inputs and Results'!$E$21)=INT(((A30)-'Inputs and Results'!$F$21)/'Inputs and Results'!$E$21),'Inputs and Results'!$I$21,0)))))))))</f>
        <v>0</v>
      </c>
      <c r="U30">
        <f>IF(OR('Inputs and Results'!$F$22="NA",'Inputs and Results'!$F$22="N/A"),0,IF(AND('Inputs and Results'!$F$22="",'Inputs and Results'!$E$22=""),0,IF('Inputs and Results'!$F$22="",IF('Inputs and Results'!$E$22=Calculations!B30,'Inputs and Results'!$H$22,IF((Calculations!B30/'Inputs and Results'!$E$22)=INT(Calculations!B30/'Inputs and Results'!$E$22),'Inputs and Results'!$I$22,0)),(IF('Inputs and Results'!$F$22=A30,'Inputs and Results'!$H$22,(IF('Inputs and Results'!$E$22=0,0,(IF(((A30)-'Inputs and Results'!$F$22)/('Inputs and Results'!$E$22)=INT(((A30)-'Inputs and Results'!$F$22)/'Inputs and Results'!$E$22),'Inputs and Results'!$I$22,0)))))))))</f>
        <v>0</v>
      </c>
      <c r="V30">
        <f>IF(OR('Inputs and Results'!$F$23="NA",'Inputs and Results'!$F$23="N/A"),0,IF(AND('Inputs and Results'!$F$23="",'Inputs and Results'!$E$23=""),0,IF('Inputs and Results'!$F$23="",IF('Inputs and Results'!$E$23=Calculations!B30,'Inputs and Results'!#REF!,IF((Calculations!B30/'Inputs and Results'!$E$23)=INT(Calculations!B30/'Inputs and Results'!$E$23),'Inputs and Results'!#REF!,0)),(IF('Inputs and Results'!$F$23=A30,'Inputs and Results'!#REF!,(IF('Inputs and Results'!$E$23=0,0,(IF(((A30)-'Inputs and Results'!$F$23)/('Inputs and Results'!$E$23)=INT(((A30)-'Inputs and Results'!$F$23)/'Inputs and Results'!$E$23),'Inputs and Results'!#REF!,0)))))))))</f>
        <v>0</v>
      </c>
      <c r="W30">
        <f>IF(OR('Inputs and Results'!$F$24="NA",'Inputs and Results'!$F$24="N/A"),0,IF(AND('Inputs and Results'!$F$24="",'Inputs and Results'!$E$24=""),0,IF('Inputs and Results'!$F$24="",IF('Inputs and Results'!$E$24=Calculations!B30,'Inputs and Results'!$H$24,IF((Calculations!B30/'Inputs and Results'!$E$24)=INT(Calculations!B30/'Inputs and Results'!$E$24),'Inputs and Results'!$I$24,0)),(IF('Inputs and Results'!$F$24=A30,'Inputs and Results'!$H$24,(IF('Inputs and Results'!$E$24=0,0,(IF(((A30)-'Inputs and Results'!$F$24)/('Inputs and Results'!$E$24)=INT(((A30)-'Inputs and Results'!$F$24)/'Inputs and Results'!$E$24),'Inputs and Results'!$I$24,0)))))))))</f>
        <v>0</v>
      </c>
      <c r="X30">
        <f>IF(OR('Inputs and Results'!$F$25="NA",'Inputs and Results'!$F$25="N/A"),0,IF(AND('Inputs and Results'!$F$25="",'Inputs and Results'!$E$25=""),0,IF('Inputs and Results'!$F$25="",IF('Inputs and Results'!$E$25=Calculations!B30,'Inputs and Results'!$H$25,IF((Calculations!B30/'Inputs and Results'!$E$25)=INT(Calculations!B30/'Inputs and Results'!$E$25),'Inputs and Results'!$I$25,0)),(IF('Inputs and Results'!$F$25=A30,'Inputs and Results'!$H$25,(IF('Inputs and Results'!$E$25=0,0,(IF(((A30)-'Inputs and Results'!$F$25)/('Inputs and Results'!$E$25)=INT(((A30)-'Inputs and Results'!$F$25)/'Inputs and Results'!$E$25),'Inputs and Results'!$I$25,0)))))))))</f>
        <v>0</v>
      </c>
      <c r="Y30">
        <f>IF(OR('Inputs and Results'!$F$26="NA",'Inputs and Results'!$F$26="N/A"),0,IF(AND('Inputs and Results'!$F$26="",'Inputs and Results'!$E$26=""),0,IF('Inputs and Results'!$F$26="",IF('Inputs and Results'!$E$26=Calculations!B30,'Inputs and Results'!$H$26,IF((Calculations!B30/'Inputs and Results'!$E$26)=INT(Calculations!B30/'Inputs and Results'!$E$26),'Inputs and Results'!$I$26,0)),(IF('Inputs and Results'!$F$26=A30,'Inputs and Results'!$H$26,(IF('Inputs and Results'!$E$26=0,0,(IF(((A30)-'Inputs and Results'!$F$26)/('Inputs and Results'!$E$26)=INT(((A30)-'Inputs and Results'!$F$26)/'Inputs and Results'!$E$26),'Inputs and Results'!$I$26,0)))))))))</f>
        <v>0</v>
      </c>
      <c r="Z30">
        <f>IF(OR('Inputs and Results'!$F$27="NA",'Inputs and Results'!$F$27="N/A"),0,IF(AND('Inputs and Results'!$F$27="",'Inputs and Results'!$E$27=""),0,IF('Inputs and Results'!$F$27="",IF('Inputs and Results'!$E$27=Calculations!B30,'Inputs and Results'!$H$27,IF((Calculations!B30/'Inputs and Results'!$E$27)=INT(Calculations!B30/'Inputs and Results'!$E$27),'Inputs and Results'!$I$27,0)),(IF('Inputs and Results'!$F$27=A30,'Inputs and Results'!$H$27,(IF('Inputs and Results'!$E$27=0,0,(IF(((A30)-'Inputs and Results'!$F$27)/('Inputs and Results'!$E$27)=INT(((A30)-'Inputs and Results'!$F$27)/'Inputs and Results'!$E$27),'Inputs and Results'!$I$27,0)))))))))</f>
        <v>0</v>
      </c>
      <c r="AA30">
        <f>IF(OR('Inputs and Results'!$F$28="NA",'Inputs and Results'!$F$28="N/A"),0,IF(AND('Inputs and Results'!$F$28="",'Inputs and Results'!$E$28=""),0,IF('Inputs and Results'!$F$28="",IF('Inputs and Results'!$E$28=Calculations!B30,'Inputs and Results'!$H$28,IF((Calculations!B30/'Inputs and Results'!$E$28)=INT(Calculations!B30/'Inputs and Results'!$E$28),'Inputs and Results'!$I$28,0)),(IF('Inputs and Results'!$F$28=A30,'Inputs and Results'!$H$28,(IF('Inputs and Results'!$E$28=0,0,(IF(((A30)-'Inputs and Results'!$F$28)/('Inputs and Results'!$E$28)=INT(((A30)-'Inputs and Results'!$F$28)/'Inputs and Results'!$E$28),'Inputs and Results'!$I$28,0)))))))))</f>
        <v>0</v>
      </c>
      <c r="AB30">
        <f>IF(OR('Inputs and Results'!$F$29="NA",'Inputs and Results'!$F$29="N/A"),0,IF(AND('Inputs and Results'!$F$29="",'Inputs and Results'!$E$29=""),0,IF('Inputs and Results'!$F$29="",IF('Inputs and Results'!$E$29=Calculations!B30,'Inputs and Results'!$H$29,IF((Calculations!B30/'Inputs and Results'!$E$29)=INT(Calculations!B30/'Inputs and Results'!$E$29),'Inputs and Results'!$I$29,0)),(IF('Inputs and Results'!$F$29=A30,'Inputs and Results'!$H$29,(IF('Inputs and Results'!$E$29=0,0,(IF(((A30)-'Inputs and Results'!$F$29)/('Inputs and Results'!$E$29)=INT(((A30)-'Inputs and Results'!$F$29)/'Inputs and Results'!$E$29),'Inputs and Results'!$I$29,0)))))))))</f>
        <v>0</v>
      </c>
      <c r="AC30">
        <f>IF(OR('Inputs and Results'!$F$30="NA",'Inputs and Results'!$F$30="N/A"),0,IF(AND('Inputs and Results'!$F$30="",'Inputs and Results'!$E$30=""),0,IF('Inputs and Results'!$F$30="",IF('Inputs and Results'!$E$30=Calculations!B30,'Inputs and Results'!$H$30,IF((Calculations!B30/'Inputs and Results'!$E$30)=INT(Calculations!B30/'Inputs and Results'!$E$30),'Inputs and Results'!$I$30,0)),(IF('Inputs and Results'!$F$30=A30,'Inputs and Results'!$H$30,(IF('Inputs and Results'!$E$30=0,0,(IF(((A30)-'Inputs and Results'!$F$30)/('Inputs and Results'!$E$30)=INT(((A30)-'Inputs and Results'!$F$30)/'Inputs and Results'!$E$30),'Inputs and Results'!$I$30,0)))))))))</f>
        <v>0</v>
      </c>
      <c r="AD30">
        <f>IF(OR('Inputs and Results'!$F$31="NA",'Inputs and Results'!$F$31="N/A"),0,IF(AND('Inputs and Results'!$F$31="",'Inputs and Results'!$E$31=""),0,IF('Inputs and Results'!$F$31="",IF('Inputs and Results'!$E$31=Calculations!B30,'Inputs and Results'!$H$31,IF((Calculations!B30/'Inputs and Results'!$E$31)=INT(Calculations!B30/'Inputs and Results'!$E$31),'Inputs and Results'!$I$31,0)),(IF('Inputs and Results'!$F$31=A30,'Inputs and Results'!$H$31,(IF('Inputs and Results'!$E$31=0,0,(IF(((A30)-'Inputs and Results'!$F$31)/('Inputs and Results'!$E$31)=INT(((A30)-'Inputs and Results'!$F$31)/'Inputs and Results'!$E$31),'Inputs and Results'!$I$31,0)))))))))</f>
        <v>0</v>
      </c>
      <c r="AE30">
        <f>IF(OR('Inputs and Results'!$F$32="NA",'Inputs and Results'!$F$32="N/A"),0,IF(AND('Inputs and Results'!$F$32="",'Inputs and Results'!$E$32=""),0,IF('Inputs and Results'!$F$32="",IF('Inputs and Results'!$E$32=Calculations!B30,'Inputs and Results'!$H$32,IF((Calculations!B30/'Inputs and Results'!$E$32)=INT(Calculations!B30/'Inputs and Results'!$E$32),'Inputs and Results'!$I$32,0)),(IF('Inputs and Results'!$F$32=A30,'Inputs and Results'!$H$32,(IF('Inputs and Results'!$E$32=0,0,(IF(((A30)-'Inputs and Results'!$F$32)/('Inputs and Results'!$E$32)=INT(((A30)-'Inputs and Results'!$F$32)/'Inputs and Results'!$E$32),'Inputs and Results'!$I$32,0)))))))))</f>
        <v>0</v>
      </c>
      <c r="AH30">
        <f>C30*Lists!$B$28</f>
        <v>0</v>
      </c>
      <c r="AI30">
        <f>D30*Lists!$B$28</f>
        <v>0</v>
      </c>
      <c r="AJ30">
        <f>E30*Lists!$B$28</f>
        <v>0</v>
      </c>
      <c r="AK30">
        <f>F30*Lists!$B$28</f>
        <v>0</v>
      </c>
      <c r="AL30">
        <f>G30*Lists!$B$28</f>
        <v>0</v>
      </c>
      <c r="AM30">
        <f>H30*Lists!$B$28</f>
        <v>0</v>
      </c>
      <c r="AN30">
        <f>I30*Lists!$B$28</f>
        <v>0</v>
      </c>
      <c r="AO30">
        <f>J30*Lists!$B$28</f>
        <v>0</v>
      </c>
      <c r="AP30">
        <f>K30*Lists!$B$28</f>
        <v>0</v>
      </c>
      <c r="AQ30">
        <f>L30*Lists!$B$28</f>
        <v>0</v>
      </c>
      <c r="AR30">
        <f>M30*Lists!$B$28</f>
        <v>0</v>
      </c>
      <c r="AS30">
        <f>N30*Lists!$B$28</f>
        <v>0</v>
      </c>
      <c r="AT30">
        <f>O30*Lists!$B$28</f>
        <v>0</v>
      </c>
      <c r="AU30">
        <f>P30*Lists!$B$28</f>
        <v>0</v>
      </c>
      <c r="AV30">
        <f>Q30*Lists!$B$28</f>
        <v>0</v>
      </c>
      <c r="AW30">
        <f>R30*Lists!$B$28</f>
        <v>0</v>
      </c>
      <c r="AX30">
        <f>S30*Lists!$B$28</f>
        <v>0</v>
      </c>
      <c r="AY30">
        <f>T30*Lists!$B$28</f>
        <v>0</v>
      </c>
      <c r="AZ30">
        <f>U30*Lists!$B$28</f>
        <v>0</v>
      </c>
      <c r="BA30">
        <f>V30*Lists!$B$28</f>
        <v>0</v>
      </c>
      <c r="BB30">
        <f>W30*Lists!$B$28</f>
        <v>0</v>
      </c>
      <c r="BC30">
        <f>X30*Lists!$B$28</f>
        <v>0</v>
      </c>
      <c r="BD30">
        <f>Y30*Lists!$B$28</f>
        <v>0</v>
      </c>
      <c r="BE30">
        <f>Z30*Lists!$B$28</f>
        <v>0</v>
      </c>
      <c r="BF30">
        <f>AA30*Lists!$B$28</f>
        <v>0</v>
      </c>
      <c r="BG30">
        <f>AB30*Lists!$B$28</f>
        <v>0</v>
      </c>
      <c r="BH30">
        <f>AC30*Lists!$B$28</f>
        <v>0</v>
      </c>
      <c r="BI30">
        <f>AD30*Lists!$B$28</f>
        <v>0</v>
      </c>
      <c r="BJ30">
        <f>AE30*Lists!$B$28</f>
        <v>0</v>
      </c>
      <c r="BK30">
        <f>AF30*Lists!$B$28</f>
        <v>0</v>
      </c>
    </row>
    <row r="31" spans="1:63">
      <c r="A31">
        <f t="shared" si="0"/>
        <v>2039</v>
      </c>
      <c r="B31">
        <v>28</v>
      </c>
      <c r="C31">
        <f>IF(OR('Inputs and Results'!$F$4="NA",'Inputs and Results'!$F$4="N/A"),0,IF(AND('Inputs and Results'!$F$4="",'Inputs and Results'!$E$4=""),0,IF('Inputs and Results'!$F$4="",IF('Inputs and Results'!$E$4=Calculations!B31,'Inputs and Results'!$H$4,IF((Calculations!B31/'Inputs and Results'!$E$4)=INT(Calculations!B31/'Inputs and Results'!$E$4),'Inputs and Results'!$I$4,0)),(IF('Inputs and Results'!$F$4=A31,'Inputs and Results'!$H$4,(IF('Inputs and Results'!$E$4=0,0,(IF(((A31)-'Inputs and Results'!$F$4)/('Inputs and Results'!$E$4)=INT(((A31)-'Inputs and Results'!$F$4)/'Inputs and Results'!$E$4),'Inputs and Results'!$I$4,0)))))))))</f>
        <v>0</v>
      </c>
      <c r="D31">
        <f>IF(OR('Inputs and Results'!$F$5="NA",'Inputs and Results'!$F$5="N/A"),0,IF(AND('Inputs and Results'!$F$5="",'Inputs and Results'!$E$5=""),0,IF('Inputs and Results'!$F$5="",IF('Inputs and Results'!$E$5=Calculations!B31,'Inputs and Results'!$H$5,IF((Calculations!B31/'Inputs and Results'!$E$5)=INT(Calculations!B31/'Inputs and Results'!$E$5),'Inputs and Results'!$I$5,0)),(IF('Inputs and Results'!$F$5=A31,'Inputs and Results'!$H$5,(IF('Inputs and Results'!$E$5=0,0,(IF(((A31)-'Inputs and Results'!$F$5)/('Inputs and Results'!$E$5)=INT(((A31)-'Inputs and Results'!$F$5)/'Inputs and Results'!$E$5),'Inputs and Results'!$I$5,0)))))))))</f>
        <v>0</v>
      </c>
      <c r="E31">
        <f>IF(OR('Inputs and Results'!$F$6="NA",'Inputs and Results'!$F$6="N/A"),0,IF(AND('Inputs and Results'!$F$6="",'Inputs and Results'!$E$6=""),0,IF('Inputs and Results'!$F$6="",IF('Inputs and Results'!$E$6=Calculations!B31,'Inputs and Results'!$H$6,IF((Calculations!B31/'Inputs and Results'!$E$6)=INT(Calculations!B31/'Inputs and Results'!$E$6),'Inputs and Results'!$I$6,0)),(IF('Inputs and Results'!$F$6=A31,'Inputs and Results'!$H$6,(IF('Inputs and Results'!$E$6=0,0,(IF(((A31)-'Inputs and Results'!$F$6)/('Inputs and Results'!$E$6)=INT(((A31)-'Inputs and Results'!$F$6)/'Inputs and Results'!$E$6),'Inputs and Results'!$I$6,0)))))))))</f>
        <v>0</v>
      </c>
      <c r="F31">
        <f>IF(OR('Inputs and Results'!$F$7="NA",'Inputs and Results'!$F$7="N/A"),0,IF(AND('Inputs and Results'!$F$7="",'Inputs and Results'!$E$7=""),0,IF('Inputs and Results'!$F$7="",IF('Inputs and Results'!$E$7=Calculations!B31,'Inputs and Results'!$H$7,IF((Calculations!B31/'Inputs and Results'!$E$7)=INT(Calculations!B31/'Inputs and Results'!$E$7),'Inputs and Results'!$I$7,0)),(IF('Inputs and Results'!$F$7=A31,'Inputs and Results'!$H$7,(IF('Inputs and Results'!$E$7=0,0,(IF(((A31)-'Inputs and Results'!$F$7)/('Inputs and Results'!$E$7)=INT(((A31)-'Inputs and Results'!$F$7)/'Inputs and Results'!$E$7),'Inputs and Results'!$I$7,0)))))))))</f>
        <v>0</v>
      </c>
      <c r="G31">
        <f>IF(OR('Inputs and Results'!$F$8="NA",'Inputs and Results'!$F$8="N/A"),0,IF(AND('Inputs and Results'!$F$8="",'Inputs and Results'!$E$8=""),0,IF('Inputs and Results'!$F$8="",IF('Inputs and Results'!$E$8=Calculations!B31,'Inputs and Results'!$H$8,IF((Calculations!B31/'Inputs and Results'!$E$8)=INT(Calculations!B31/'Inputs and Results'!$E$8),'Inputs and Results'!$I$8,0)),(IF('Inputs and Results'!$F$8=A31,'Inputs and Results'!$H$8,(IF('Inputs and Results'!$E$8=0,0,(IF(((A31)-'Inputs and Results'!$F$8)/('Inputs and Results'!$E$8)=INT(((A31)-'Inputs and Results'!$F$8)/'Inputs and Results'!$E$8),'Inputs and Results'!$I$8,0)))))))))</f>
        <v>0</v>
      </c>
      <c r="H31">
        <f>IF(OR('Inputs and Results'!$F$9="NA",'Inputs and Results'!$F$9="N/A"),0,IF(AND('Inputs and Results'!$F$9="",'Inputs and Results'!$E$9=""),0,IF('Inputs and Results'!$F$9="",IF('Inputs and Results'!$E$9=Calculations!B31,'Inputs and Results'!$H$9,IF((Calculations!B31/'Inputs and Results'!$E$9)=INT(Calculations!B31/'Inputs and Results'!$E$9),'Inputs and Results'!$I$9,0)),(IF('Inputs and Results'!$F$9=A31,'Inputs and Results'!$H$9,(IF('Inputs and Results'!$E$9=0,0,(IF(((A31)-'Inputs and Results'!$F$9)/('Inputs and Results'!$E$9)=INT(((A31)-'Inputs and Results'!$F$9)/'Inputs and Results'!$E$9),'Inputs and Results'!$I$9,0)))))))))</f>
        <v>0</v>
      </c>
      <c r="I31">
        <f>IF(OR('Inputs and Results'!$F$10="NA",'Inputs and Results'!$F$10="N/A"),0,IF(AND('Inputs and Results'!$F$10="",'Inputs and Results'!$E$10=""),0,IF('Inputs and Results'!$F$10="",IF('Inputs and Results'!$E$10=Calculations!B31,'Inputs and Results'!$H$10,IF((Calculations!B31/'Inputs and Results'!$E$10)=INT(Calculations!B31/'Inputs and Results'!$E$10),'Inputs and Results'!$I$10,0)),(IF('Inputs and Results'!$F$10=A31,'Inputs and Results'!$H$10,(IF('Inputs and Results'!$E$10=0,0,(IF(((A31)-'Inputs and Results'!$F$10)/('Inputs and Results'!$E$10)=INT(((A31)-'Inputs and Results'!$F$10)/'Inputs and Results'!$E$10),'Inputs and Results'!$I$10,0)))))))))</f>
        <v>0</v>
      </c>
      <c r="J31">
        <f>IF(OR('Inputs and Results'!$F$11="NA",'Inputs and Results'!$F$11="N/A"),0,IF(AND('Inputs and Results'!$F$11="",'Inputs and Results'!$E$11=""),0,IF('Inputs and Results'!$F$11="",IF('Inputs and Results'!$E$11=Calculations!B31,'Inputs and Results'!$H$11,IF((Calculations!B31/'Inputs and Results'!$E$11)=INT(Calculations!B31/'Inputs and Results'!$E$11),'Inputs and Results'!$I$11,0)),(IF('Inputs and Results'!$F$11=A31,'Inputs and Results'!$H$11,(IF('Inputs and Results'!$E$11=0,0,(IF(((A31)-'Inputs and Results'!$F$11)/('Inputs and Results'!$E$11)=INT(((A31)-'Inputs and Results'!$F$11)/'Inputs and Results'!$E$11),'Inputs and Results'!$I$11,0)))))))))</f>
        <v>0</v>
      </c>
      <c r="K31">
        <f>IF(OR('Inputs and Results'!$F$12="NA",'Inputs and Results'!$F$12="N/A"),0,IF(AND('Inputs and Results'!$F$12="",'Inputs and Results'!$E$12=""),0,IF('Inputs and Results'!$F$12="",IF('Inputs and Results'!$E$12=Calculations!B31,'Inputs and Results'!$H$12,IF((Calculations!B31/'Inputs and Results'!$E$12)=INT(Calculations!B31/'Inputs and Results'!$E$12),'Inputs and Results'!$I$12,0)),(IF('Inputs and Results'!$F$12=A31,'Inputs and Results'!$H$12,(IF('Inputs and Results'!$E$12=0,0,(IF(((A31)-'Inputs and Results'!$F$12)/('Inputs and Results'!$E$12)=INT(((A31)-'Inputs and Results'!$F$12)/'Inputs and Results'!$E$12),'Inputs and Results'!$I$12,0)))))))))</f>
        <v>0</v>
      </c>
      <c r="L31">
        <f>IF(OR('Inputs and Results'!$F$13="NA",'Inputs and Results'!$F$13="N/A"),0,IF(AND('Inputs and Results'!$F$13="",'Inputs and Results'!$E$13=""),0,IF('Inputs and Results'!$F$13="",IF('Inputs and Results'!$E$13=Calculations!B31,'Inputs and Results'!$H$13,IF((Calculations!B31/'Inputs and Results'!$E$13)=INT(Calculations!B31/'Inputs and Results'!$E$13),'Inputs and Results'!$I$13,0)),(IF('Inputs and Results'!$F$13=A31,'Inputs and Results'!$H$13,(IF('Inputs and Results'!$E$13=0,0,(IF(((A31)-'Inputs and Results'!$F$13)/('Inputs and Results'!$E$13)=INT(((A31)-'Inputs and Results'!$F$13)/'Inputs and Results'!$E$13),'Inputs and Results'!$I$13,0)))))))))</f>
        <v>0</v>
      </c>
      <c r="M31">
        <f>IF(OR('Inputs and Results'!$F$14="NA",'Inputs and Results'!$F$14="N/A"),0,IF(AND('Inputs and Results'!$F$14="",'Inputs and Results'!$E$14=""),0,IF('Inputs and Results'!$F$14="",IF('Inputs and Results'!$E$14=Calculations!B31,'Inputs and Results'!$H$14,IF((Calculations!B31/'Inputs and Results'!$E$14)=INT(Calculations!B31/'Inputs and Results'!$E$14),'Inputs and Results'!$I$14,0)),(IF('Inputs and Results'!$F$14=A31,'Inputs and Results'!$H$14,(IF('Inputs and Results'!$E$14=0,0,(IF(((A31)-'Inputs and Results'!$F$14)/('Inputs and Results'!$E$14)=INT(((A31)-'Inputs and Results'!$F$14)/'Inputs and Results'!$E$14),'Inputs and Results'!$I$14,0)))))))))</f>
        <v>-200000</v>
      </c>
      <c r="N31">
        <f>IF(OR('Inputs and Results'!$F$15="NA",'Inputs and Results'!$F$15="N/A"),0,IF(AND('Inputs and Results'!$F$15="",'Inputs and Results'!$E$15=""),0,IF('Inputs and Results'!$F$15="",IF('Inputs and Results'!$E$15=Calculations!B31,'Inputs and Results'!$H$15,IF((Calculations!B31/'Inputs and Results'!$E$15)=INT(Calculations!B31/'Inputs and Results'!$E$15),'Inputs and Results'!$I$15,0)),(IF('Inputs and Results'!$F$15=A31,'Inputs and Results'!$H$15,(IF('Inputs and Results'!$E$15=0,0,(IF(((A31)-'Inputs and Results'!$F$15)/('Inputs and Results'!$E$15)=INT(((A31)-'Inputs and Results'!$F$15)/'Inputs and Results'!$E$15),'Inputs and Results'!$I$15,0)))))))))</f>
        <v>0</v>
      </c>
      <c r="O31">
        <f>IF(OR('Inputs and Results'!$F$16="NA",'Inputs and Results'!$F$16="N/A"),0,IF(AND('Inputs and Results'!$F$16="",'Inputs and Results'!$E$16=""),0,IF('Inputs and Results'!$F$16="",IF('Inputs and Results'!$E$16=Calculations!B31,'Inputs and Results'!$H$16,IF((Calculations!B31/'Inputs and Results'!$E$16)=INT(Calculations!B31/'Inputs and Results'!$E$16),'Inputs and Results'!$I$16,0)),(IF('Inputs and Results'!$F$16=A31,'Inputs and Results'!$H$16,(IF('Inputs and Results'!$E$16=0,0,(IF(((A31)-'Inputs and Results'!$F$16)/('Inputs and Results'!$E$16)=INT(((A31)-'Inputs and Results'!$F$16)/'Inputs and Results'!$E$16),'Inputs and Results'!$I$16,0)))))))))</f>
        <v>0</v>
      </c>
      <c r="P31">
        <f>IF(OR('Inputs and Results'!$F$17="NA",'Inputs and Results'!$F$17="N/A"),0,IF(AND('Inputs and Results'!$F$17="",'Inputs and Results'!$E$17=""),0,IF('Inputs and Results'!$F$17="",IF('Inputs and Results'!$E$17=Calculations!B31,'Inputs and Results'!$H$17,IF((Calculations!B31/'Inputs and Results'!$E$17)=INT(Calculations!B31/'Inputs and Results'!$E$17),'Inputs and Results'!$I$17,0)),(IF('Inputs and Results'!$F$17=A31,'Inputs and Results'!$H$17,(IF('Inputs and Results'!$E$17=0,0,(IF(((A31)-'Inputs and Results'!$F$17)/('Inputs and Results'!$E$17)=INT(((A31)-'Inputs and Results'!$F$17)/'Inputs and Results'!$E$17),'Inputs and Results'!$I$17,0)))))))))</f>
        <v>0</v>
      </c>
      <c r="Q31">
        <f>IF(OR('Inputs and Results'!$F$18="NA",'Inputs and Results'!$F$18="N/A"),0,IF(AND('Inputs and Results'!$F$18="",'Inputs and Results'!$E$18=""),0,IF('Inputs and Results'!$F$18="",IF('Inputs and Results'!$E$18=Calculations!B31,'Inputs and Results'!$H$18,IF((Calculations!B31/'Inputs and Results'!$E$18)=INT(Calculations!B31/'Inputs and Results'!$E$18),'Inputs and Results'!$I$18,0)),(IF('Inputs and Results'!$F$18=A31,'Inputs and Results'!$H$18,(IF('Inputs and Results'!$E$18=0,0,(IF(((A31)-'Inputs and Results'!$F$18)/('Inputs and Results'!$E$18)=INT(((A31)-'Inputs and Results'!$F$18)/'Inputs and Results'!$E$18),'Inputs and Results'!$I$18,0)))))))))</f>
        <v>200000</v>
      </c>
      <c r="R31">
        <f>IF(OR('Inputs and Results'!$F$19="NA",'Inputs and Results'!$F$19="N/A"),0,IF(AND('Inputs and Results'!$F$19="",'Inputs and Results'!$E$19=""),0,IF('Inputs and Results'!$F$19="",IF('Inputs and Results'!$E$19=Calculations!B31,'Inputs and Results'!$H$19,IF((Calculations!B31/'Inputs and Results'!$E$19)=INT(Calculations!B31/'Inputs and Results'!$E$19),'Inputs and Results'!$I$19,0)),(IF('Inputs and Results'!$F$19=A31,'Inputs and Results'!$H$19,(IF('Inputs and Results'!$E$19=0,0,(IF(((A31)-'Inputs and Results'!$F$19)/('Inputs and Results'!$E$19)=INT(((A31)-'Inputs and Results'!$F$19)/'Inputs and Results'!$E$19),'Inputs and Results'!$I$19,0)))))))))</f>
        <v>0</v>
      </c>
      <c r="S31">
        <f>IF(OR('Inputs and Results'!$F$20="NA",'Inputs and Results'!$F$20="N/A"),0,IF(AND('Inputs and Results'!$F$20="",'Inputs and Results'!$E$20=""),0,IF('Inputs and Results'!$F$20="",IF('Inputs and Results'!$E$20=Calculations!B31,'Inputs and Results'!$H$20,IF((Calculations!B31/'Inputs and Results'!$E$20)=INT(Calculations!B31/'Inputs and Results'!$E$20),'Inputs and Results'!$I$20,0)),(IF('Inputs and Results'!$F$20=A31,'Inputs and Results'!$H$20,(IF('Inputs and Results'!$E$20=0,0,(IF(((A31)-'Inputs and Results'!$F$20)/('Inputs and Results'!$E$20)=INT(((A31)-'Inputs and Results'!$F$20)/'Inputs and Results'!$E$20),'Inputs and Results'!$I$20,0)))))))))</f>
        <v>0</v>
      </c>
      <c r="T31">
        <f>IF(OR('Inputs and Results'!$F$21="NA",'Inputs and Results'!$F$21="N/A"),0,IF(AND('Inputs and Results'!$F$21="",'Inputs and Results'!$E$21=""),0,IF('Inputs and Results'!$F$21="",IF('Inputs and Results'!$E$21=Calculations!B31,'Inputs and Results'!$H$21,IF((Calculations!B31/'Inputs and Results'!$E$21)=INT(Calculations!B31/'Inputs and Results'!$E$21),'Inputs and Results'!$I$21,0)),(IF('Inputs and Results'!$F$21=A31,'Inputs and Results'!$H$21,(IF('Inputs and Results'!$E$21=0,0,(IF(((A31)-'Inputs and Results'!$F$21)/('Inputs and Results'!$E$21)=INT(((A31)-'Inputs and Results'!$F$21)/'Inputs and Results'!$E$21),'Inputs and Results'!$I$21,0)))))))))</f>
        <v>0</v>
      </c>
      <c r="U31">
        <f>IF(OR('Inputs and Results'!$F$22="NA",'Inputs and Results'!$F$22="N/A"),0,IF(AND('Inputs and Results'!$F$22="",'Inputs and Results'!$E$22=""),0,IF('Inputs and Results'!$F$22="",IF('Inputs and Results'!$E$22=Calculations!B31,'Inputs and Results'!$H$22,IF((Calculations!B31/'Inputs and Results'!$E$22)=INT(Calculations!B31/'Inputs and Results'!$E$22),'Inputs and Results'!$I$22,0)),(IF('Inputs and Results'!$F$22=A31,'Inputs and Results'!$H$22,(IF('Inputs and Results'!$E$22=0,0,(IF(((A31)-'Inputs and Results'!$F$22)/('Inputs and Results'!$E$22)=INT(((A31)-'Inputs and Results'!$F$22)/'Inputs and Results'!$E$22),'Inputs and Results'!$I$22,0)))))))))</f>
        <v>0</v>
      </c>
      <c r="V31">
        <f>IF(OR('Inputs and Results'!$F$23="NA",'Inputs and Results'!$F$23="N/A"),0,IF(AND('Inputs and Results'!$F$23="",'Inputs and Results'!$E$23=""),0,IF('Inputs and Results'!$F$23="",IF('Inputs and Results'!$E$23=Calculations!B31,'Inputs and Results'!#REF!,IF((Calculations!B31/'Inputs and Results'!$E$23)=INT(Calculations!B31/'Inputs and Results'!$E$23),'Inputs and Results'!#REF!,0)),(IF('Inputs and Results'!$F$23=A31,'Inputs and Results'!#REF!,(IF('Inputs and Results'!$E$23=0,0,(IF(((A31)-'Inputs and Results'!$F$23)/('Inputs and Results'!$E$23)=INT(((A31)-'Inputs and Results'!$F$23)/'Inputs and Results'!$E$23),'Inputs and Results'!#REF!,0)))))))))</f>
        <v>0</v>
      </c>
      <c r="W31">
        <f>IF(OR('Inputs and Results'!$F$24="NA",'Inputs and Results'!$F$24="N/A"),0,IF(AND('Inputs and Results'!$F$24="",'Inputs and Results'!$E$24=""),0,IF('Inputs and Results'!$F$24="",IF('Inputs and Results'!$E$24=Calculations!B31,'Inputs and Results'!$H$24,IF((Calculations!B31/'Inputs and Results'!$E$24)=INT(Calculations!B31/'Inputs and Results'!$E$24),'Inputs and Results'!$I$24,0)),(IF('Inputs and Results'!$F$24=A31,'Inputs and Results'!$H$24,(IF('Inputs and Results'!$E$24=0,0,(IF(((A31)-'Inputs and Results'!$F$24)/('Inputs and Results'!$E$24)=INT(((A31)-'Inputs and Results'!$F$24)/'Inputs and Results'!$E$24),'Inputs and Results'!$I$24,0)))))))))</f>
        <v>0</v>
      </c>
      <c r="X31">
        <f>IF(OR('Inputs and Results'!$F$25="NA",'Inputs and Results'!$F$25="N/A"),0,IF(AND('Inputs and Results'!$F$25="",'Inputs and Results'!$E$25=""),0,IF('Inputs and Results'!$F$25="",IF('Inputs and Results'!$E$25=Calculations!B31,'Inputs and Results'!$H$25,IF((Calculations!B31/'Inputs and Results'!$E$25)=INT(Calculations!B31/'Inputs and Results'!$E$25),'Inputs and Results'!$I$25,0)),(IF('Inputs and Results'!$F$25=A31,'Inputs and Results'!$H$25,(IF('Inputs and Results'!$E$25=0,0,(IF(((A31)-'Inputs and Results'!$F$25)/('Inputs and Results'!$E$25)=INT(((A31)-'Inputs and Results'!$F$25)/'Inputs and Results'!$E$25),'Inputs and Results'!$I$25,0)))))))))</f>
        <v>0</v>
      </c>
      <c r="Y31">
        <f>IF(OR('Inputs and Results'!$F$26="NA",'Inputs and Results'!$F$26="N/A"),0,IF(AND('Inputs and Results'!$F$26="",'Inputs and Results'!$E$26=""),0,IF('Inputs and Results'!$F$26="",IF('Inputs and Results'!$E$26=Calculations!B31,'Inputs and Results'!$H$26,IF((Calculations!B31/'Inputs and Results'!$E$26)=INT(Calculations!B31/'Inputs and Results'!$E$26),'Inputs and Results'!$I$26,0)),(IF('Inputs and Results'!$F$26=A31,'Inputs and Results'!$H$26,(IF('Inputs and Results'!$E$26=0,0,(IF(((A31)-'Inputs and Results'!$F$26)/('Inputs and Results'!$E$26)=INT(((A31)-'Inputs and Results'!$F$26)/'Inputs and Results'!$E$26),'Inputs and Results'!$I$26,0)))))))))</f>
        <v>0</v>
      </c>
      <c r="Z31">
        <f>IF(OR('Inputs and Results'!$F$27="NA",'Inputs and Results'!$F$27="N/A"),0,IF(AND('Inputs and Results'!$F$27="",'Inputs and Results'!$E$27=""),0,IF('Inputs and Results'!$F$27="",IF('Inputs and Results'!$E$27=Calculations!B31,'Inputs and Results'!$H$27,IF((Calculations!B31/'Inputs and Results'!$E$27)=INT(Calculations!B31/'Inputs and Results'!$E$27),'Inputs and Results'!$I$27,0)),(IF('Inputs and Results'!$F$27=A31,'Inputs and Results'!$H$27,(IF('Inputs and Results'!$E$27=0,0,(IF(((A31)-'Inputs and Results'!$F$27)/('Inputs and Results'!$E$27)=INT(((A31)-'Inputs and Results'!$F$27)/'Inputs and Results'!$E$27),'Inputs and Results'!$I$27,0)))))))))</f>
        <v>0</v>
      </c>
      <c r="AA31">
        <f>IF(OR('Inputs and Results'!$F$28="NA",'Inputs and Results'!$F$28="N/A"),0,IF(AND('Inputs and Results'!$F$28="",'Inputs and Results'!$E$28=""),0,IF('Inputs and Results'!$F$28="",IF('Inputs and Results'!$E$28=Calculations!B31,'Inputs and Results'!$H$28,IF((Calculations!B31/'Inputs and Results'!$E$28)=INT(Calculations!B31/'Inputs and Results'!$E$28),'Inputs and Results'!$I$28,0)),(IF('Inputs and Results'!$F$28=A31,'Inputs and Results'!$H$28,(IF('Inputs and Results'!$E$28=0,0,(IF(((A31)-'Inputs and Results'!$F$28)/('Inputs and Results'!$E$28)=INT(((A31)-'Inputs and Results'!$F$28)/'Inputs and Results'!$E$28),'Inputs and Results'!$I$28,0)))))))))</f>
        <v>0</v>
      </c>
      <c r="AB31">
        <f>IF(OR('Inputs and Results'!$F$29="NA",'Inputs and Results'!$F$29="N/A"),0,IF(AND('Inputs and Results'!$F$29="",'Inputs and Results'!$E$29=""),0,IF('Inputs and Results'!$F$29="",IF('Inputs and Results'!$E$29=Calculations!B31,'Inputs and Results'!$H$29,IF((Calculations!B31/'Inputs and Results'!$E$29)=INT(Calculations!B31/'Inputs and Results'!$E$29),'Inputs and Results'!$I$29,0)),(IF('Inputs and Results'!$F$29=A31,'Inputs and Results'!$H$29,(IF('Inputs and Results'!$E$29=0,0,(IF(((A31)-'Inputs and Results'!$F$29)/('Inputs and Results'!$E$29)=INT(((A31)-'Inputs and Results'!$F$29)/'Inputs and Results'!$E$29),'Inputs and Results'!$I$29,0)))))))))</f>
        <v>0</v>
      </c>
      <c r="AC31">
        <f>IF(OR('Inputs and Results'!$F$30="NA",'Inputs and Results'!$F$30="N/A"),0,IF(AND('Inputs and Results'!$F$30="",'Inputs and Results'!$E$30=""),0,IF('Inputs and Results'!$F$30="",IF('Inputs and Results'!$E$30=Calculations!B31,'Inputs and Results'!$H$30,IF((Calculations!B31/'Inputs and Results'!$E$30)=INT(Calculations!B31/'Inputs and Results'!$E$30),'Inputs and Results'!$I$30,0)),(IF('Inputs and Results'!$F$30=A31,'Inputs and Results'!$H$30,(IF('Inputs and Results'!$E$30=0,0,(IF(((A31)-'Inputs and Results'!$F$30)/('Inputs and Results'!$E$30)=INT(((A31)-'Inputs and Results'!$F$30)/'Inputs and Results'!$E$30),'Inputs and Results'!$I$30,0)))))))))</f>
        <v>0</v>
      </c>
      <c r="AD31">
        <f>IF(OR('Inputs and Results'!$F$31="NA",'Inputs and Results'!$F$31="N/A"),0,IF(AND('Inputs and Results'!$F$31="",'Inputs and Results'!$E$31=""),0,IF('Inputs and Results'!$F$31="",IF('Inputs and Results'!$E$31=Calculations!B31,'Inputs and Results'!$H$31,IF((Calculations!B31/'Inputs and Results'!$E$31)=INT(Calculations!B31/'Inputs and Results'!$E$31),'Inputs and Results'!$I$31,0)),(IF('Inputs and Results'!$F$31=A31,'Inputs and Results'!$H$31,(IF('Inputs and Results'!$E$31=0,0,(IF(((A31)-'Inputs and Results'!$F$31)/('Inputs and Results'!$E$31)=INT(((A31)-'Inputs and Results'!$F$31)/'Inputs and Results'!$E$31),'Inputs and Results'!$I$31,0)))))))))</f>
        <v>0</v>
      </c>
      <c r="AE31">
        <f>IF(OR('Inputs and Results'!$F$32="NA",'Inputs and Results'!$F$32="N/A"),0,IF(AND('Inputs and Results'!$F$32="",'Inputs and Results'!$E$32=""),0,IF('Inputs and Results'!$F$32="",IF('Inputs and Results'!$E$32=Calculations!B31,'Inputs and Results'!$H$32,IF((Calculations!B31/'Inputs and Results'!$E$32)=INT(Calculations!B31/'Inputs and Results'!$E$32),'Inputs and Results'!$I$32,0)),(IF('Inputs and Results'!$F$32=A31,'Inputs and Results'!$H$32,(IF('Inputs and Results'!$E$32=0,0,(IF(((A31)-'Inputs and Results'!$F$32)/('Inputs and Results'!$E$32)=INT(((A31)-'Inputs and Results'!$F$32)/'Inputs and Results'!$E$32),'Inputs and Results'!$I$32,0)))))))))</f>
        <v>0</v>
      </c>
      <c r="AH31">
        <f>C31*Lists!$B$29</f>
        <v>0</v>
      </c>
      <c r="AI31">
        <f>D31*Lists!$B$29</f>
        <v>0</v>
      </c>
      <c r="AJ31">
        <f>E31*Lists!$B$29</f>
        <v>0</v>
      </c>
      <c r="AK31">
        <f>F31*Lists!$B$29</f>
        <v>0</v>
      </c>
      <c r="AL31">
        <f>G31*Lists!$B$29</f>
        <v>0</v>
      </c>
      <c r="AM31">
        <f>H31*Lists!$B$29</f>
        <v>0</v>
      </c>
      <c r="AN31">
        <f>I31*Lists!$B$29</f>
        <v>0</v>
      </c>
      <c r="AO31">
        <f>J31*Lists!$B$29</f>
        <v>0</v>
      </c>
      <c r="AP31">
        <f>K31*Lists!$B$29</f>
        <v>0</v>
      </c>
      <c r="AQ31">
        <f>L31*Lists!$B$29</f>
        <v>0</v>
      </c>
      <c r="AR31">
        <f>M31*Lists!$B$29</f>
        <v>-100175.55672365148</v>
      </c>
      <c r="AS31">
        <f>N31*Lists!$B$29</f>
        <v>0</v>
      </c>
      <c r="AT31">
        <f>O31*Lists!$B$29</f>
        <v>0</v>
      </c>
      <c r="AU31">
        <f>P31*Lists!$B$29</f>
        <v>0</v>
      </c>
      <c r="AV31">
        <f>Q31*Lists!$B$29</f>
        <v>100175.55672365148</v>
      </c>
      <c r="AW31">
        <f>R31*Lists!$B$29</f>
        <v>0</v>
      </c>
      <c r="AX31">
        <f>S31*Lists!$B$29</f>
        <v>0</v>
      </c>
      <c r="AY31">
        <f>T31*Lists!$B$29</f>
        <v>0</v>
      </c>
      <c r="AZ31">
        <f>U31*Lists!$B$29</f>
        <v>0</v>
      </c>
      <c r="BA31">
        <f>V31*Lists!$B$29</f>
        <v>0</v>
      </c>
      <c r="BB31">
        <f>W31*Lists!$B$29</f>
        <v>0</v>
      </c>
      <c r="BC31">
        <f>X31*Lists!$B$29</f>
        <v>0</v>
      </c>
      <c r="BD31">
        <f>Y31*Lists!$B$29</f>
        <v>0</v>
      </c>
      <c r="BE31">
        <f>Z31*Lists!$B$29</f>
        <v>0</v>
      </c>
      <c r="BF31">
        <f>AA31*Lists!$B$29</f>
        <v>0</v>
      </c>
      <c r="BG31">
        <f>AB31*Lists!$B$29</f>
        <v>0</v>
      </c>
      <c r="BH31">
        <f>AC31*Lists!$B$29</f>
        <v>0</v>
      </c>
      <c r="BI31">
        <f>AD31*Lists!$B$29</f>
        <v>0</v>
      </c>
      <c r="BJ31">
        <f>AE31*Lists!$B$29</f>
        <v>0</v>
      </c>
      <c r="BK31">
        <f>AF31*Lists!$B$29</f>
        <v>0</v>
      </c>
    </row>
    <row r="32" spans="1:63">
      <c r="A32">
        <f t="shared" si="0"/>
        <v>2040</v>
      </c>
      <c r="B32">
        <v>29</v>
      </c>
      <c r="C32">
        <f>IF(OR('Inputs and Results'!$F$4="NA",'Inputs and Results'!$F$4="N/A"),0,IF(AND('Inputs and Results'!$F$4="",'Inputs and Results'!$E$4=""),0,IF('Inputs and Results'!$F$4="",IF('Inputs and Results'!$E$4=Calculations!B32,'Inputs and Results'!$H$4,IF((Calculations!B32/'Inputs and Results'!$E$4)=INT(Calculations!B32/'Inputs and Results'!$E$4),'Inputs and Results'!$I$4,0)),(IF('Inputs and Results'!$F$4=A32,'Inputs and Results'!$H$4,(IF('Inputs and Results'!$E$4=0,0,(IF(((A32)-'Inputs and Results'!$F$4)/('Inputs and Results'!$E$4)=INT(((A32)-'Inputs and Results'!$F$4)/'Inputs and Results'!$E$4),'Inputs and Results'!$I$4,0)))))))))</f>
        <v>0</v>
      </c>
      <c r="D32">
        <f>IF(OR('Inputs and Results'!$F$5="NA",'Inputs and Results'!$F$5="N/A"),0,IF(AND('Inputs and Results'!$F$5="",'Inputs and Results'!$E$5=""),0,IF('Inputs and Results'!$F$5="",IF('Inputs and Results'!$E$5=Calculations!B32,'Inputs and Results'!$H$5,IF((Calculations!B32/'Inputs and Results'!$E$5)=INT(Calculations!B32/'Inputs and Results'!$E$5),'Inputs and Results'!$I$5,0)),(IF('Inputs and Results'!$F$5=A32,'Inputs and Results'!$H$5,(IF('Inputs and Results'!$E$5=0,0,(IF(((A32)-'Inputs and Results'!$F$5)/('Inputs and Results'!$E$5)=INT(((A32)-'Inputs and Results'!$F$5)/'Inputs and Results'!$E$5),'Inputs and Results'!$I$5,0)))))))))</f>
        <v>0</v>
      </c>
      <c r="E32">
        <f>IF(OR('Inputs and Results'!$F$6="NA",'Inputs and Results'!$F$6="N/A"),0,IF(AND('Inputs and Results'!$F$6="",'Inputs and Results'!$E$6=""),0,IF('Inputs and Results'!$F$6="",IF('Inputs and Results'!$E$6=Calculations!B32,'Inputs and Results'!$H$6,IF((Calculations!B32/'Inputs and Results'!$E$6)=INT(Calculations!B32/'Inputs and Results'!$E$6),'Inputs and Results'!$I$6,0)),(IF('Inputs and Results'!$F$6=A32,'Inputs and Results'!$H$6,(IF('Inputs and Results'!$E$6=0,0,(IF(((A32)-'Inputs and Results'!$F$6)/('Inputs and Results'!$E$6)=INT(((A32)-'Inputs and Results'!$F$6)/'Inputs and Results'!$E$6),'Inputs and Results'!$I$6,0)))))))))</f>
        <v>0</v>
      </c>
      <c r="F32">
        <f>IF(OR('Inputs and Results'!$F$7="NA",'Inputs and Results'!$F$7="N/A"),0,IF(AND('Inputs and Results'!$F$7="",'Inputs and Results'!$E$7=""),0,IF('Inputs and Results'!$F$7="",IF('Inputs and Results'!$E$7=Calculations!B32,'Inputs and Results'!$H$7,IF((Calculations!B32/'Inputs and Results'!$E$7)=INT(Calculations!B32/'Inputs and Results'!$E$7),'Inputs and Results'!$I$7,0)),(IF('Inputs and Results'!$F$7=A32,'Inputs and Results'!$H$7,(IF('Inputs and Results'!$E$7=0,0,(IF(((A32)-'Inputs and Results'!$F$7)/('Inputs and Results'!$E$7)=INT(((A32)-'Inputs and Results'!$F$7)/'Inputs and Results'!$E$7),'Inputs and Results'!$I$7,0)))))))))</f>
        <v>0</v>
      </c>
      <c r="G32">
        <f>IF(OR('Inputs and Results'!$F$8="NA",'Inputs and Results'!$F$8="N/A"),0,IF(AND('Inputs and Results'!$F$8="",'Inputs and Results'!$E$8=""),0,IF('Inputs and Results'!$F$8="",IF('Inputs and Results'!$E$8=Calculations!B32,'Inputs and Results'!$H$8,IF((Calculations!B32/'Inputs and Results'!$E$8)=INT(Calculations!B32/'Inputs and Results'!$E$8),'Inputs and Results'!$I$8,0)),(IF('Inputs and Results'!$F$8=A32,'Inputs and Results'!$H$8,(IF('Inputs and Results'!$E$8=0,0,(IF(((A32)-'Inputs and Results'!$F$8)/('Inputs and Results'!$E$8)=INT(((A32)-'Inputs and Results'!$F$8)/'Inputs and Results'!$E$8),'Inputs and Results'!$I$8,0)))))))))</f>
        <v>0</v>
      </c>
      <c r="H32">
        <f>IF(OR('Inputs and Results'!$F$9="NA",'Inputs and Results'!$F$9="N/A"),0,IF(AND('Inputs and Results'!$F$9="",'Inputs and Results'!$E$9=""),0,IF('Inputs and Results'!$F$9="",IF('Inputs and Results'!$E$9=Calculations!B32,'Inputs and Results'!$H$9,IF((Calculations!B32/'Inputs and Results'!$E$9)=INT(Calculations!B32/'Inputs and Results'!$E$9),'Inputs and Results'!$I$9,0)),(IF('Inputs and Results'!$F$9=A32,'Inputs and Results'!$H$9,(IF('Inputs and Results'!$E$9=0,0,(IF(((A32)-'Inputs and Results'!$F$9)/('Inputs and Results'!$E$9)=INT(((A32)-'Inputs and Results'!$F$9)/'Inputs and Results'!$E$9),'Inputs and Results'!$I$9,0)))))))))</f>
        <v>0</v>
      </c>
      <c r="I32">
        <f>IF(OR('Inputs and Results'!$F$10="NA",'Inputs and Results'!$F$10="N/A"),0,IF(AND('Inputs and Results'!$F$10="",'Inputs and Results'!$E$10=""),0,IF('Inputs and Results'!$F$10="",IF('Inputs and Results'!$E$10=Calculations!B32,'Inputs and Results'!$H$10,IF((Calculations!B32/'Inputs and Results'!$E$10)=INT(Calculations!B32/'Inputs and Results'!$E$10),'Inputs and Results'!$I$10,0)),(IF('Inputs and Results'!$F$10=A32,'Inputs and Results'!$H$10,(IF('Inputs and Results'!$E$10=0,0,(IF(((A32)-'Inputs and Results'!$F$10)/('Inputs and Results'!$E$10)=INT(((A32)-'Inputs and Results'!$F$10)/'Inputs and Results'!$E$10),'Inputs and Results'!$I$10,0)))))))))</f>
        <v>600000</v>
      </c>
      <c r="J32">
        <f>IF(OR('Inputs and Results'!$F$11="NA",'Inputs and Results'!$F$11="N/A"),0,IF(AND('Inputs and Results'!$F$11="",'Inputs and Results'!$E$11=""),0,IF('Inputs and Results'!$F$11="",IF('Inputs and Results'!$E$11=Calculations!B32,'Inputs and Results'!$H$11,IF((Calculations!B32/'Inputs and Results'!$E$11)=INT(Calculations!B32/'Inputs and Results'!$E$11),'Inputs and Results'!$I$11,0)),(IF('Inputs and Results'!$F$11=A32,'Inputs and Results'!$H$11,(IF('Inputs and Results'!$E$11=0,0,(IF(((A32)-'Inputs and Results'!$F$11)/('Inputs and Results'!$E$11)=INT(((A32)-'Inputs and Results'!$F$11)/'Inputs and Results'!$E$11),'Inputs and Results'!$I$11,0)))))))))</f>
        <v>0</v>
      </c>
      <c r="K32">
        <f>IF(OR('Inputs and Results'!$F$12="NA",'Inputs and Results'!$F$12="N/A"),0,IF(AND('Inputs and Results'!$F$12="",'Inputs and Results'!$E$12=""),0,IF('Inputs and Results'!$F$12="",IF('Inputs and Results'!$E$12=Calculations!B32,'Inputs and Results'!$H$12,IF((Calculations!B32/'Inputs and Results'!$E$12)=INT(Calculations!B32/'Inputs and Results'!$E$12),'Inputs and Results'!$I$12,0)),(IF('Inputs and Results'!$F$12=A32,'Inputs and Results'!$H$12,(IF('Inputs and Results'!$E$12=0,0,(IF(((A32)-'Inputs and Results'!$F$12)/('Inputs and Results'!$E$12)=INT(((A32)-'Inputs and Results'!$F$12)/'Inputs and Results'!$E$12),'Inputs and Results'!$I$12,0)))))))))</f>
        <v>0</v>
      </c>
      <c r="L32">
        <f>IF(OR('Inputs and Results'!$F$13="NA",'Inputs and Results'!$F$13="N/A"),0,IF(AND('Inputs and Results'!$F$13="",'Inputs and Results'!$E$13=""),0,IF('Inputs and Results'!$F$13="",IF('Inputs and Results'!$E$13=Calculations!B32,'Inputs and Results'!$H$13,IF((Calculations!B32/'Inputs and Results'!$E$13)=INT(Calculations!B32/'Inputs and Results'!$E$13),'Inputs and Results'!$I$13,0)),(IF('Inputs and Results'!$F$13=A32,'Inputs and Results'!$H$13,(IF('Inputs and Results'!$E$13=0,0,(IF(((A32)-'Inputs and Results'!$F$13)/('Inputs and Results'!$E$13)=INT(((A32)-'Inputs and Results'!$F$13)/'Inputs and Results'!$E$13),'Inputs and Results'!$I$13,0)))))))))</f>
        <v>0</v>
      </c>
      <c r="M32">
        <f>IF(OR('Inputs and Results'!$F$14="NA",'Inputs and Results'!$F$14="N/A"),0,IF(AND('Inputs and Results'!$F$14="",'Inputs and Results'!$E$14=""),0,IF('Inputs and Results'!$F$14="",IF('Inputs and Results'!$E$14=Calculations!B32,'Inputs and Results'!$H$14,IF((Calculations!B32/'Inputs and Results'!$E$14)=INT(Calculations!B32/'Inputs and Results'!$E$14),'Inputs and Results'!$I$14,0)),(IF('Inputs and Results'!$F$14=A32,'Inputs and Results'!$H$14,(IF('Inputs and Results'!$E$14=0,0,(IF(((A32)-'Inputs and Results'!$F$14)/('Inputs and Results'!$E$14)=INT(((A32)-'Inputs and Results'!$F$14)/'Inputs and Results'!$E$14),'Inputs and Results'!$I$14,0)))))))))</f>
        <v>0</v>
      </c>
      <c r="N32">
        <f>IF(OR('Inputs and Results'!$F$15="NA",'Inputs and Results'!$F$15="N/A"),0,IF(AND('Inputs and Results'!$F$15="",'Inputs and Results'!$E$15=""),0,IF('Inputs and Results'!$F$15="",IF('Inputs and Results'!$E$15=Calculations!B32,'Inputs and Results'!$H$15,IF((Calculations!B32/'Inputs and Results'!$E$15)=INT(Calculations!B32/'Inputs and Results'!$E$15),'Inputs and Results'!$I$15,0)),(IF('Inputs and Results'!$F$15=A32,'Inputs and Results'!$H$15,(IF('Inputs and Results'!$E$15=0,0,(IF(((A32)-'Inputs and Results'!$F$15)/('Inputs and Results'!$E$15)=INT(((A32)-'Inputs and Results'!$F$15)/'Inputs and Results'!$E$15),'Inputs and Results'!$I$15,0)))))))))</f>
        <v>0</v>
      </c>
      <c r="O32">
        <f>IF(OR('Inputs and Results'!$F$16="NA",'Inputs and Results'!$F$16="N/A"),0,IF(AND('Inputs and Results'!$F$16="",'Inputs and Results'!$E$16=""),0,IF('Inputs and Results'!$F$16="",IF('Inputs and Results'!$E$16=Calculations!B32,'Inputs and Results'!$H$16,IF((Calculations!B32/'Inputs and Results'!$E$16)=INT(Calculations!B32/'Inputs and Results'!$E$16),'Inputs and Results'!$I$16,0)),(IF('Inputs and Results'!$F$16=A32,'Inputs and Results'!$H$16,(IF('Inputs and Results'!$E$16=0,0,(IF(((A32)-'Inputs and Results'!$F$16)/('Inputs and Results'!$E$16)=INT(((A32)-'Inputs and Results'!$F$16)/'Inputs and Results'!$E$16),'Inputs and Results'!$I$16,0)))))))))</f>
        <v>0</v>
      </c>
      <c r="P32">
        <f>IF(OR('Inputs and Results'!$F$17="NA",'Inputs and Results'!$F$17="N/A"),0,IF(AND('Inputs and Results'!$F$17="",'Inputs and Results'!$E$17=""),0,IF('Inputs and Results'!$F$17="",IF('Inputs and Results'!$E$17=Calculations!B32,'Inputs and Results'!$H$17,IF((Calculations!B32/'Inputs and Results'!$E$17)=INT(Calculations!B32/'Inputs and Results'!$E$17),'Inputs and Results'!$I$17,0)),(IF('Inputs and Results'!$F$17=A32,'Inputs and Results'!$H$17,(IF('Inputs and Results'!$E$17=0,0,(IF(((A32)-'Inputs and Results'!$F$17)/('Inputs and Results'!$E$17)=INT(((A32)-'Inputs and Results'!$F$17)/'Inputs and Results'!$E$17),'Inputs and Results'!$I$17,0)))))))))</f>
        <v>0</v>
      </c>
      <c r="Q32">
        <f>IF(OR('Inputs and Results'!$F$18="NA",'Inputs and Results'!$F$18="N/A"),0,IF(AND('Inputs and Results'!$F$18="",'Inputs and Results'!$E$18=""),0,IF('Inputs and Results'!$F$18="",IF('Inputs and Results'!$E$18=Calculations!B32,'Inputs and Results'!$H$18,IF((Calculations!B32/'Inputs and Results'!$E$18)=INT(Calculations!B32/'Inputs and Results'!$E$18),'Inputs and Results'!$I$18,0)),(IF('Inputs and Results'!$F$18=A32,'Inputs and Results'!$H$18,(IF('Inputs and Results'!$E$18=0,0,(IF(((A32)-'Inputs and Results'!$F$18)/('Inputs and Results'!$E$18)=INT(((A32)-'Inputs and Results'!$F$18)/'Inputs and Results'!$E$18),'Inputs and Results'!$I$18,0)))))))))</f>
        <v>0</v>
      </c>
      <c r="R32">
        <f>IF(OR('Inputs and Results'!$F$19="NA",'Inputs and Results'!$F$19="N/A"),0,IF(AND('Inputs and Results'!$F$19="",'Inputs and Results'!$E$19=""),0,IF('Inputs and Results'!$F$19="",IF('Inputs and Results'!$E$19=Calculations!B32,'Inputs and Results'!$H$19,IF((Calculations!B32/'Inputs and Results'!$E$19)=INT(Calculations!B32/'Inputs and Results'!$E$19),'Inputs and Results'!$I$19,0)),(IF('Inputs and Results'!$F$19=A32,'Inputs and Results'!$H$19,(IF('Inputs and Results'!$E$19=0,0,(IF(((A32)-'Inputs and Results'!$F$19)/('Inputs and Results'!$E$19)=INT(((A32)-'Inputs and Results'!$F$19)/'Inputs and Results'!$E$19),'Inputs and Results'!$I$19,0)))))))))</f>
        <v>0</v>
      </c>
      <c r="S32">
        <f>IF(OR('Inputs and Results'!$F$20="NA",'Inputs and Results'!$F$20="N/A"),0,IF(AND('Inputs and Results'!$F$20="",'Inputs and Results'!$E$20=""),0,IF('Inputs and Results'!$F$20="",IF('Inputs and Results'!$E$20=Calculations!B32,'Inputs and Results'!$H$20,IF((Calculations!B32/'Inputs and Results'!$E$20)=INT(Calculations!B32/'Inputs and Results'!$E$20),'Inputs and Results'!$I$20,0)),(IF('Inputs and Results'!$F$20=A32,'Inputs and Results'!$H$20,(IF('Inputs and Results'!$E$20=0,0,(IF(((A32)-'Inputs and Results'!$F$20)/('Inputs and Results'!$E$20)=INT(((A32)-'Inputs and Results'!$F$20)/'Inputs and Results'!$E$20),'Inputs and Results'!$I$20,0)))))))))</f>
        <v>0</v>
      </c>
      <c r="T32">
        <f>IF(OR('Inputs and Results'!$F$21="NA",'Inputs and Results'!$F$21="N/A"),0,IF(AND('Inputs and Results'!$F$21="",'Inputs and Results'!$E$21=""),0,IF('Inputs and Results'!$F$21="",IF('Inputs and Results'!$E$21=Calculations!B32,'Inputs and Results'!$H$21,IF((Calculations!B32/'Inputs and Results'!$E$21)=INT(Calculations!B32/'Inputs and Results'!$E$21),'Inputs and Results'!$I$21,0)),(IF('Inputs and Results'!$F$21=A32,'Inputs and Results'!$H$21,(IF('Inputs and Results'!$E$21=0,0,(IF(((A32)-'Inputs and Results'!$F$21)/('Inputs and Results'!$E$21)=INT(((A32)-'Inputs and Results'!$F$21)/'Inputs and Results'!$E$21),'Inputs and Results'!$I$21,0)))))))))</f>
        <v>0</v>
      </c>
      <c r="U32">
        <f>IF(OR('Inputs and Results'!$F$22="NA",'Inputs and Results'!$F$22="N/A"),0,IF(AND('Inputs and Results'!$F$22="",'Inputs and Results'!$E$22=""),0,IF('Inputs and Results'!$F$22="",IF('Inputs and Results'!$E$22=Calculations!B32,'Inputs and Results'!$H$22,IF((Calculations!B32/'Inputs and Results'!$E$22)=INT(Calculations!B32/'Inputs and Results'!$E$22),'Inputs and Results'!$I$22,0)),(IF('Inputs and Results'!$F$22=A32,'Inputs and Results'!$H$22,(IF('Inputs and Results'!$E$22=0,0,(IF(((A32)-'Inputs and Results'!$F$22)/('Inputs and Results'!$E$22)=INT(((A32)-'Inputs and Results'!$F$22)/'Inputs and Results'!$E$22),'Inputs and Results'!$I$22,0)))))))))</f>
        <v>0</v>
      </c>
      <c r="V32">
        <f>IF(OR('Inputs and Results'!$F$23="NA",'Inputs and Results'!$F$23="N/A"),0,IF(AND('Inputs and Results'!$F$23="",'Inputs and Results'!$E$23=""),0,IF('Inputs and Results'!$F$23="",IF('Inputs and Results'!$E$23=Calculations!B32,'Inputs and Results'!#REF!,IF((Calculations!B32/'Inputs and Results'!$E$23)=INT(Calculations!B32/'Inputs and Results'!$E$23),'Inputs and Results'!#REF!,0)),(IF('Inputs and Results'!$F$23=A32,'Inputs and Results'!#REF!,(IF('Inputs and Results'!$E$23=0,0,(IF(((A32)-'Inputs and Results'!$F$23)/('Inputs and Results'!$E$23)=INT(((A32)-'Inputs and Results'!$F$23)/'Inputs and Results'!$E$23),'Inputs and Results'!#REF!,0)))))))))</f>
        <v>0</v>
      </c>
      <c r="W32">
        <f>IF(OR('Inputs and Results'!$F$24="NA",'Inputs and Results'!$F$24="N/A"),0,IF(AND('Inputs and Results'!$F$24="",'Inputs and Results'!$E$24=""),0,IF('Inputs and Results'!$F$24="",IF('Inputs and Results'!$E$24=Calculations!B32,'Inputs and Results'!$H$24,IF((Calculations!B32/'Inputs and Results'!$E$24)=INT(Calculations!B32/'Inputs and Results'!$E$24),'Inputs and Results'!$I$24,0)),(IF('Inputs and Results'!$F$24=A32,'Inputs and Results'!$H$24,(IF('Inputs and Results'!$E$24=0,0,(IF(((A32)-'Inputs and Results'!$F$24)/('Inputs and Results'!$E$24)=INT(((A32)-'Inputs and Results'!$F$24)/'Inputs and Results'!$E$24),'Inputs and Results'!$I$24,0)))))))))</f>
        <v>0</v>
      </c>
      <c r="X32">
        <f>IF(OR('Inputs and Results'!$F$25="NA",'Inputs and Results'!$F$25="N/A"),0,IF(AND('Inputs and Results'!$F$25="",'Inputs and Results'!$E$25=""),0,IF('Inputs and Results'!$F$25="",IF('Inputs and Results'!$E$25=Calculations!B32,'Inputs and Results'!$H$25,IF((Calculations!B32/'Inputs and Results'!$E$25)=INT(Calculations!B32/'Inputs and Results'!$E$25),'Inputs and Results'!$I$25,0)),(IF('Inputs and Results'!$F$25=A32,'Inputs and Results'!$H$25,(IF('Inputs and Results'!$E$25=0,0,(IF(((A32)-'Inputs and Results'!$F$25)/('Inputs and Results'!$E$25)=INT(((A32)-'Inputs and Results'!$F$25)/'Inputs and Results'!$E$25),'Inputs and Results'!$I$25,0)))))))))</f>
        <v>0</v>
      </c>
      <c r="Y32">
        <f>IF(OR('Inputs and Results'!$F$26="NA",'Inputs and Results'!$F$26="N/A"),0,IF(AND('Inputs and Results'!$F$26="",'Inputs and Results'!$E$26=""),0,IF('Inputs and Results'!$F$26="",IF('Inputs and Results'!$E$26=Calculations!B32,'Inputs and Results'!$H$26,IF((Calculations!B32/'Inputs and Results'!$E$26)=INT(Calculations!B32/'Inputs and Results'!$E$26),'Inputs and Results'!$I$26,0)),(IF('Inputs and Results'!$F$26=A32,'Inputs and Results'!$H$26,(IF('Inputs and Results'!$E$26=0,0,(IF(((A32)-'Inputs and Results'!$F$26)/('Inputs and Results'!$E$26)=INT(((A32)-'Inputs and Results'!$F$26)/'Inputs and Results'!$E$26),'Inputs and Results'!$I$26,0)))))))))</f>
        <v>0</v>
      </c>
      <c r="Z32">
        <f>IF(OR('Inputs and Results'!$F$27="NA",'Inputs and Results'!$F$27="N/A"),0,IF(AND('Inputs and Results'!$F$27="",'Inputs and Results'!$E$27=""),0,IF('Inputs and Results'!$F$27="",IF('Inputs and Results'!$E$27=Calculations!B32,'Inputs and Results'!$H$27,IF((Calculations!B32/'Inputs and Results'!$E$27)=INT(Calculations!B32/'Inputs and Results'!$E$27),'Inputs and Results'!$I$27,0)),(IF('Inputs and Results'!$F$27=A32,'Inputs and Results'!$H$27,(IF('Inputs and Results'!$E$27=0,0,(IF(((A32)-'Inputs and Results'!$F$27)/('Inputs and Results'!$E$27)=INT(((A32)-'Inputs and Results'!$F$27)/'Inputs and Results'!$E$27),'Inputs and Results'!$I$27,0)))))))))</f>
        <v>0</v>
      </c>
      <c r="AA32">
        <f>IF(OR('Inputs and Results'!$F$28="NA",'Inputs and Results'!$F$28="N/A"),0,IF(AND('Inputs and Results'!$F$28="",'Inputs and Results'!$E$28=""),0,IF('Inputs and Results'!$F$28="",IF('Inputs and Results'!$E$28=Calculations!B32,'Inputs and Results'!$H$28,IF((Calculations!B32/'Inputs and Results'!$E$28)=INT(Calculations!B32/'Inputs and Results'!$E$28),'Inputs and Results'!$I$28,0)),(IF('Inputs and Results'!$F$28=A32,'Inputs and Results'!$H$28,(IF('Inputs and Results'!$E$28=0,0,(IF(((A32)-'Inputs and Results'!$F$28)/('Inputs and Results'!$E$28)=INT(((A32)-'Inputs and Results'!$F$28)/'Inputs and Results'!$E$28),'Inputs and Results'!$I$28,0)))))))))</f>
        <v>0</v>
      </c>
      <c r="AB32">
        <f>IF(OR('Inputs and Results'!$F$29="NA",'Inputs and Results'!$F$29="N/A"),0,IF(AND('Inputs and Results'!$F$29="",'Inputs and Results'!$E$29=""),0,IF('Inputs and Results'!$F$29="",IF('Inputs and Results'!$E$29=Calculations!B32,'Inputs and Results'!$H$29,IF((Calculations!B32/'Inputs and Results'!$E$29)=INT(Calculations!B32/'Inputs and Results'!$E$29),'Inputs and Results'!$I$29,0)),(IF('Inputs and Results'!$F$29=A32,'Inputs and Results'!$H$29,(IF('Inputs and Results'!$E$29=0,0,(IF(((A32)-'Inputs and Results'!$F$29)/('Inputs and Results'!$E$29)=INT(((A32)-'Inputs and Results'!$F$29)/'Inputs and Results'!$E$29),'Inputs and Results'!$I$29,0)))))))))</f>
        <v>0</v>
      </c>
      <c r="AC32">
        <f>IF(OR('Inputs and Results'!$F$30="NA",'Inputs and Results'!$F$30="N/A"),0,IF(AND('Inputs and Results'!$F$30="",'Inputs and Results'!$E$30=""),0,IF('Inputs and Results'!$F$30="",IF('Inputs and Results'!$E$30=Calculations!B32,'Inputs and Results'!$H$30,IF((Calculations!B32/'Inputs and Results'!$E$30)=INT(Calculations!B32/'Inputs and Results'!$E$30),'Inputs and Results'!$I$30,0)),(IF('Inputs and Results'!$F$30=A32,'Inputs and Results'!$H$30,(IF('Inputs and Results'!$E$30=0,0,(IF(((A32)-'Inputs and Results'!$F$30)/('Inputs and Results'!$E$30)=INT(((A32)-'Inputs and Results'!$F$30)/'Inputs and Results'!$E$30),'Inputs and Results'!$I$30,0)))))))))</f>
        <v>0</v>
      </c>
      <c r="AD32">
        <f>IF(OR('Inputs and Results'!$F$31="NA",'Inputs and Results'!$F$31="N/A"),0,IF(AND('Inputs and Results'!$F$31="",'Inputs and Results'!$E$31=""),0,IF('Inputs and Results'!$F$31="",IF('Inputs and Results'!$E$31=Calculations!B32,'Inputs and Results'!$H$31,IF((Calculations!B32/'Inputs and Results'!$E$31)=INT(Calculations!B32/'Inputs and Results'!$E$31),'Inputs and Results'!$I$31,0)),(IF('Inputs and Results'!$F$31=A32,'Inputs and Results'!$H$31,(IF('Inputs and Results'!$E$31=0,0,(IF(((A32)-'Inputs and Results'!$F$31)/('Inputs and Results'!$E$31)=INT(((A32)-'Inputs and Results'!$F$31)/'Inputs and Results'!$E$31),'Inputs and Results'!$I$31,0)))))))))</f>
        <v>0</v>
      </c>
      <c r="AE32">
        <f>IF(OR('Inputs and Results'!$F$32="NA",'Inputs and Results'!$F$32="N/A"),0,IF(AND('Inputs and Results'!$F$32="",'Inputs and Results'!$E$32=""),0,IF('Inputs and Results'!$F$32="",IF('Inputs and Results'!$E$32=Calculations!B32,'Inputs and Results'!$H$32,IF((Calculations!B32/'Inputs and Results'!$E$32)=INT(Calculations!B32/'Inputs and Results'!$E$32),'Inputs and Results'!$I$32,0)),(IF('Inputs and Results'!$F$32=A32,'Inputs and Results'!$H$32,(IF('Inputs and Results'!$E$32=0,0,(IF(((A32)-'Inputs and Results'!$F$32)/('Inputs and Results'!$E$32)=INT(((A32)-'Inputs and Results'!$F$32)/'Inputs and Results'!$E$32),'Inputs and Results'!$I$32,0)))))))))</f>
        <v>0</v>
      </c>
      <c r="AH32">
        <f>C30*Lists!$B$30</f>
        <v>0</v>
      </c>
      <c r="AI32">
        <f>D30*Lists!$B$30</f>
        <v>0</v>
      </c>
      <c r="AJ32">
        <f>E30*Lists!$B$30</f>
        <v>0</v>
      </c>
      <c r="AK32">
        <f>F30*Lists!$B$30</f>
        <v>0</v>
      </c>
      <c r="AL32">
        <f>G30*Lists!$B$30</f>
        <v>0</v>
      </c>
      <c r="AM32">
        <f>H30*Lists!$B$30</f>
        <v>0</v>
      </c>
      <c r="AN32">
        <f>I30*Lists!$B$30</f>
        <v>0</v>
      </c>
      <c r="AO32">
        <f>J30*Lists!$B$30</f>
        <v>0</v>
      </c>
      <c r="AP32">
        <f>K30*Lists!$B$30</f>
        <v>0</v>
      </c>
      <c r="AQ32">
        <f>L30*Lists!$B$30</f>
        <v>0</v>
      </c>
      <c r="AR32">
        <f>M30*Lists!$B$30</f>
        <v>0</v>
      </c>
      <c r="AS32">
        <f>N30*Lists!$B$30</f>
        <v>0</v>
      </c>
      <c r="AT32">
        <f>O30*Lists!$B$30</f>
        <v>0</v>
      </c>
      <c r="AU32">
        <f>P30*Lists!$B$30</f>
        <v>0</v>
      </c>
      <c r="AV32">
        <f>Q30*Lists!$B$30</f>
        <v>0</v>
      </c>
      <c r="AW32">
        <f>R30*Lists!$B$30</f>
        <v>0</v>
      </c>
      <c r="AX32">
        <f>S30*Lists!$B$30</f>
        <v>0</v>
      </c>
      <c r="AY32">
        <f>T30*Lists!$B$30</f>
        <v>0</v>
      </c>
      <c r="AZ32">
        <f>U30*Lists!$B$30</f>
        <v>0</v>
      </c>
      <c r="BA32">
        <f>V30*Lists!$B$30</f>
        <v>0</v>
      </c>
      <c r="BB32">
        <f>W30*Lists!$B$30</f>
        <v>0</v>
      </c>
      <c r="BC32">
        <f>X30*Lists!$B$30</f>
        <v>0</v>
      </c>
      <c r="BD32">
        <f>Y30*Lists!$B$30</f>
        <v>0</v>
      </c>
      <c r="BE32">
        <f>Z30*Lists!$B$30</f>
        <v>0</v>
      </c>
      <c r="BF32">
        <f>AA30*Lists!$B$30</f>
        <v>0</v>
      </c>
      <c r="BG32">
        <f>AB30*Lists!$B$30</f>
        <v>0</v>
      </c>
      <c r="BH32">
        <f>AC30*Lists!$B$30</f>
        <v>0</v>
      </c>
      <c r="BI32">
        <f>AD30*Lists!$B$30</f>
        <v>0</v>
      </c>
      <c r="BJ32">
        <f>AE30*Lists!$B$30</f>
        <v>0</v>
      </c>
      <c r="BK32">
        <f>AF30*Lists!$B$30</f>
        <v>0</v>
      </c>
    </row>
    <row r="33" spans="1:63">
      <c r="A33">
        <f t="shared" si="0"/>
        <v>2041</v>
      </c>
      <c r="B33">
        <v>30</v>
      </c>
      <c r="C33">
        <f>IF(OR('Inputs and Results'!$F$4="NA",'Inputs and Results'!$F$4="N/A"),0,IF(AND('Inputs and Results'!$F$4="",'Inputs and Results'!$E$4=""),0,IF('Inputs and Results'!$F$4="",IF('Inputs and Results'!$E$4=Calculations!B33,'Inputs and Results'!$H$4,IF((Calculations!B33/'Inputs and Results'!$E$4)=INT(Calculations!B33/'Inputs and Results'!$E$4),'Inputs and Results'!$I$4,0)),(IF('Inputs and Results'!$F$4=A33,'Inputs and Results'!$H$4,(IF('Inputs and Results'!$E$4=0,0,(IF(((A33)-'Inputs and Results'!$F$4)/('Inputs and Results'!$E$4)=INT(((A33)-'Inputs and Results'!$F$4)/'Inputs and Results'!$E$4),'Inputs and Results'!$I$4,0)))))))))</f>
        <v>0</v>
      </c>
      <c r="D33">
        <f>IF(OR('Inputs and Results'!$F$5="NA",'Inputs and Results'!$F$5="N/A"),0,IF(AND('Inputs and Results'!$F$5="",'Inputs and Results'!$E$5=""),0,IF('Inputs and Results'!$F$5="",IF('Inputs and Results'!$E$5=Calculations!B33,'Inputs and Results'!$H$5,IF((Calculations!B33/'Inputs and Results'!$E$5)=INT(Calculations!B33/'Inputs and Results'!$E$5),'Inputs and Results'!$I$5,0)),(IF('Inputs and Results'!$F$5=A33,'Inputs and Results'!$H$5,(IF('Inputs and Results'!$E$5=0,0,(IF(((A33)-'Inputs and Results'!$F$5)/('Inputs and Results'!$E$5)=INT(((A33)-'Inputs and Results'!$F$5)/'Inputs and Results'!$E$5),'Inputs and Results'!$I$5,0)))))))))</f>
        <v>0</v>
      </c>
      <c r="E33">
        <f>IF(OR('Inputs and Results'!$F$6="NA",'Inputs and Results'!$F$6="N/A"),0,IF(AND('Inputs and Results'!$F$6="",'Inputs and Results'!$E$6=""),0,IF('Inputs and Results'!$F$6="",IF('Inputs and Results'!$E$6=Calculations!B33,'Inputs and Results'!$H$6,IF((Calculations!B33/'Inputs and Results'!$E$6)=INT(Calculations!B33/'Inputs and Results'!$E$6),'Inputs and Results'!$I$6,0)),(IF('Inputs and Results'!$F$6=A33,'Inputs and Results'!$H$6,(IF('Inputs and Results'!$E$6=0,0,(IF(((A33)-'Inputs and Results'!$F$6)/('Inputs and Results'!$E$6)=INT(((A33)-'Inputs and Results'!$F$6)/'Inputs and Results'!$E$6),'Inputs and Results'!$I$6,0)))))))))</f>
        <v>0</v>
      </c>
      <c r="F33" s="28">
        <f>IF(OR('Inputs and Results'!$F$7="NA",'Inputs and Results'!$F$7="N/A"),0,IF(AND('Inputs and Results'!$F$7="",'Inputs and Results'!$E$7=""),0,IF('Inputs and Results'!$F$7="",IF('Inputs and Results'!$E$7=Calculations!B33,'Inputs and Results'!$H$7,IF((Calculations!B33/'Inputs and Results'!$E$7)=INT(Calculations!B33/'Inputs and Results'!$E$7),'Inputs and Results'!$I$7,0)),(IF('Inputs and Results'!$F$7=A33,'Inputs and Results'!$H$7,(IF('Inputs and Results'!$E$7=0,0,(IF(((A33)-'Inputs and Results'!$F$7)/('Inputs and Results'!$E$7)=INT(((A33)-'Inputs and Results'!$F$7)/'Inputs and Results'!$E$7),'Inputs and Results'!$I$7,0)))))))))</f>
        <v>0</v>
      </c>
      <c r="G33">
        <f>IF(OR('Inputs and Results'!$F$8="NA",'Inputs and Results'!$F$8="N/A"),0,IF(AND('Inputs and Results'!$F$8="",'Inputs and Results'!$E$8=""),0,IF('Inputs and Results'!$F$8="",IF('Inputs and Results'!$E$8=Calculations!B33,'Inputs and Results'!$H$8,IF((Calculations!B33/'Inputs and Results'!$E$8)=INT(Calculations!B33/'Inputs and Results'!$E$8),'Inputs and Results'!$I$8,0)),(IF('Inputs and Results'!$F$8=A33,'Inputs and Results'!$H$8,(IF('Inputs and Results'!$E$8=0,0,(IF(((A33)-'Inputs and Results'!$F$8)/('Inputs and Results'!$E$8)=INT(((A33)-'Inputs and Results'!$F$8)/'Inputs and Results'!$E$8),'Inputs and Results'!$I$8,0)))))))))</f>
        <v>0</v>
      </c>
      <c r="H33">
        <f>IF(OR('Inputs and Results'!$F$9="NA",'Inputs and Results'!$F$9="N/A"),0,IF(AND('Inputs and Results'!$F$9="",'Inputs and Results'!$E$9=""),0,IF('Inputs and Results'!$F$9="",IF('Inputs and Results'!$E$9=Calculations!B33,'Inputs and Results'!$H$9,IF((Calculations!B33/'Inputs and Results'!$E$9)=INT(Calculations!B33/'Inputs and Results'!$E$9),'Inputs and Results'!$I$9,0)),(IF('Inputs and Results'!$F$9=A33,'Inputs and Results'!$H$9,(IF('Inputs and Results'!$E$9=0,0,(IF(((A33)-'Inputs and Results'!$F$9)/('Inputs and Results'!$E$9)=INT(((A33)-'Inputs and Results'!$F$9)/'Inputs and Results'!$E$9),'Inputs and Results'!$I$9,0)))))))))</f>
        <v>0</v>
      </c>
      <c r="I33">
        <f>IF(OR('Inputs and Results'!$F$10="NA",'Inputs and Results'!$F$10="N/A"),0,IF(AND('Inputs and Results'!$F$10="",'Inputs and Results'!$E$10=""),0,IF('Inputs and Results'!$F$10="",IF('Inputs and Results'!$E$10=Calculations!B33,'Inputs and Results'!$H$10,IF((Calculations!B33/'Inputs and Results'!$E$10)=INT(Calculations!B33/'Inputs and Results'!$E$10),'Inputs and Results'!$I$10,0)),(IF('Inputs and Results'!$F$10=A33,'Inputs and Results'!$H$10,(IF('Inputs and Results'!$E$10=0,0,(IF(((A33)-'Inputs and Results'!$F$10)/('Inputs and Results'!$E$10)=INT(((A33)-'Inputs and Results'!$F$10)/'Inputs and Results'!$E$10),'Inputs and Results'!$I$10,0)))))))))</f>
        <v>0</v>
      </c>
      <c r="J33">
        <f>IF(OR('Inputs and Results'!$F$11="NA",'Inputs and Results'!$F$11="N/A"),0,IF(AND('Inputs and Results'!$F$11="",'Inputs and Results'!$E$11=""),0,IF('Inputs and Results'!$F$11="",IF('Inputs and Results'!$E$11=Calculations!B33,'Inputs and Results'!$H$11,IF((Calculations!B33/'Inputs and Results'!$E$11)=INT(Calculations!B33/'Inputs and Results'!$E$11),'Inputs and Results'!$I$11,0)),(IF('Inputs and Results'!$F$11=A33,'Inputs and Results'!$H$11,(IF('Inputs and Results'!$E$11=0,0,(IF(((A33)-'Inputs and Results'!$F$11)/('Inputs and Results'!$E$11)=INT(((A33)-'Inputs and Results'!$F$11)/'Inputs and Results'!$E$11),'Inputs and Results'!$I$11,0)))))))))</f>
        <v>0</v>
      </c>
      <c r="K33">
        <f>IF(OR('Inputs and Results'!$F$12="NA",'Inputs and Results'!$F$12="N/A"),0,IF(AND('Inputs and Results'!$F$12="",'Inputs and Results'!$E$12=""),0,IF('Inputs and Results'!$F$12="",IF('Inputs and Results'!$E$12=Calculations!B33,'Inputs and Results'!$H$12,IF((Calculations!B33/'Inputs and Results'!$E$12)=INT(Calculations!B33/'Inputs and Results'!$E$12),'Inputs and Results'!$I$12,0)),(IF('Inputs and Results'!$F$12=A33,'Inputs and Results'!$H$12,(IF('Inputs and Results'!$E$12=0,0,(IF(((A33)-'Inputs and Results'!$F$12)/('Inputs and Results'!$E$12)=INT(((A33)-'Inputs and Results'!$F$12)/'Inputs and Results'!$E$12),'Inputs and Results'!$I$12,0)))))))))</f>
        <v>0</v>
      </c>
      <c r="L33">
        <f>IF(OR('Inputs and Results'!$F$13="NA",'Inputs and Results'!$F$13="N/A"),0,IF(AND('Inputs and Results'!$F$13="",'Inputs and Results'!$E$13=""),0,IF('Inputs and Results'!$F$13="",IF('Inputs and Results'!$E$13=Calculations!B33,'Inputs and Results'!$H$13,IF((Calculations!B33/'Inputs and Results'!$E$13)=INT(Calculations!B33/'Inputs and Results'!$E$13),'Inputs and Results'!$I$13,0)),(IF('Inputs and Results'!$F$13=A33,'Inputs and Results'!$H$13,(IF('Inputs and Results'!$E$13=0,0,(IF(((A33)-'Inputs and Results'!$F$13)/('Inputs and Results'!$E$13)=INT(((A33)-'Inputs and Results'!$F$13)/'Inputs and Results'!$E$13),'Inputs and Results'!$I$13,0)))))))))</f>
        <v>0</v>
      </c>
      <c r="M33">
        <f>IF(OR('Inputs and Results'!$F$14="NA",'Inputs and Results'!$F$14="N/A"),0,IF(AND('Inputs and Results'!$F$14="",'Inputs and Results'!$E$14=""),0,IF('Inputs and Results'!$F$14="",IF('Inputs and Results'!$E$14=Calculations!B33,'Inputs and Results'!$H$14,IF((Calculations!B33/'Inputs and Results'!$E$14)=INT(Calculations!B33/'Inputs and Results'!$E$14),'Inputs and Results'!$I$14,0)),(IF('Inputs and Results'!$F$14=A33,'Inputs and Results'!$H$14,(IF('Inputs and Results'!$E$14=0,0,(IF(((A33)-'Inputs and Results'!$F$14)/('Inputs and Results'!$E$14)=INT(((A33)-'Inputs and Results'!$F$14)/'Inputs and Results'!$E$14),'Inputs and Results'!$I$14,0)))))))))</f>
        <v>0</v>
      </c>
      <c r="N33">
        <f>IF(OR('Inputs and Results'!$F$15="NA",'Inputs and Results'!$F$15="N/A"),0,IF(AND('Inputs and Results'!$F$15="",'Inputs and Results'!$E$15=""),0,IF('Inputs and Results'!$F$15="",IF('Inputs and Results'!$E$15=Calculations!B33,'Inputs and Results'!$H$15,IF((Calculations!B33/'Inputs and Results'!$E$15)=INT(Calculations!B33/'Inputs and Results'!$E$15),'Inputs and Results'!$I$15,0)),(IF('Inputs and Results'!$F$15=A33,'Inputs and Results'!$H$15,(IF('Inputs and Results'!$E$15=0,0,(IF(((A33)-'Inputs and Results'!$F$15)/('Inputs and Results'!$E$15)=INT(((A33)-'Inputs and Results'!$F$15)/'Inputs and Results'!$E$15),'Inputs and Results'!$I$15,0)))))))))</f>
        <v>0</v>
      </c>
      <c r="O33">
        <f>IF(OR('Inputs and Results'!$F$16="NA",'Inputs and Results'!$F$16="N/A"),0,IF(AND('Inputs and Results'!$F$16="",'Inputs and Results'!$E$16=""),0,IF('Inputs and Results'!$F$16="",IF('Inputs and Results'!$E$16=Calculations!B33,'Inputs and Results'!$H$16,IF((Calculations!B33/'Inputs and Results'!$E$16)=INT(Calculations!B33/'Inputs and Results'!$E$16),'Inputs and Results'!$I$16,0)),(IF('Inputs and Results'!$F$16=A33,'Inputs and Results'!$H$16,(IF('Inputs and Results'!$E$16=0,0,(IF(((A33)-'Inputs and Results'!$F$16)/('Inputs and Results'!$E$16)=INT(((A33)-'Inputs and Results'!$F$16)/'Inputs and Results'!$E$16),'Inputs and Results'!$I$16,0)))))))))</f>
        <v>0</v>
      </c>
      <c r="P33">
        <f>IF(OR('Inputs and Results'!$F$17="NA",'Inputs and Results'!$F$17="N/A"),0,IF(AND('Inputs and Results'!$F$17="",'Inputs and Results'!$E$17=""),0,IF('Inputs and Results'!$F$17="",IF('Inputs and Results'!$E$17=Calculations!B33,'Inputs and Results'!$H$17,IF((Calculations!B33/'Inputs and Results'!$E$17)=INT(Calculations!B33/'Inputs and Results'!$E$17),'Inputs and Results'!$I$17,0)),(IF('Inputs and Results'!$F$17=A33,'Inputs and Results'!$H$17,(IF('Inputs and Results'!$E$17=0,0,(IF(((A33)-'Inputs and Results'!$F$17)/('Inputs and Results'!$E$17)=INT(((A33)-'Inputs and Results'!$F$17)/'Inputs and Results'!$E$17),'Inputs and Results'!$I$17,0)))))))))</f>
        <v>0</v>
      </c>
      <c r="Q33">
        <f>IF(OR('Inputs and Results'!$F$18="NA",'Inputs and Results'!$F$18="N/A"),0,IF(AND('Inputs and Results'!$F$18="",'Inputs and Results'!$E$18=""),0,IF('Inputs and Results'!$F$18="",IF('Inputs and Results'!$E$18=Calculations!B33,'Inputs and Results'!$H$18,IF((Calculations!B33/'Inputs and Results'!$E$18)=INT(Calculations!B33/'Inputs and Results'!$E$18),'Inputs and Results'!$I$18,0)),(IF('Inputs and Results'!$F$18=A33,'Inputs and Results'!$H$18,(IF('Inputs and Results'!$E$18=0,0,(IF(((A33)-'Inputs and Results'!$F$18)/('Inputs and Results'!$E$18)=INT(((A33)-'Inputs and Results'!$F$18)/'Inputs and Results'!$E$18),'Inputs and Results'!$I$18,0)))))))))</f>
        <v>0</v>
      </c>
      <c r="R33">
        <f>IF(OR('Inputs and Results'!$F$19="NA",'Inputs and Results'!$F$19="N/A"),0,IF(AND('Inputs and Results'!$F$19="",'Inputs and Results'!$E$19=""),0,IF('Inputs and Results'!$F$19="",IF('Inputs and Results'!$E$19=Calculations!B33,'Inputs and Results'!$H$19,IF((Calculations!B33/'Inputs and Results'!$E$19)=INT(Calculations!B33/'Inputs and Results'!$E$19),'Inputs and Results'!$I$19,0)),(IF('Inputs and Results'!$F$19=A33,'Inputs and Results'!$H$19,(IF('Inputs and Results'!$E$19=0,0,(IF(((A33)-'Inputs and Results'!$F$19)/('Inputs and Results'!$E$19)=INT(((A33)-'Inputs and Results'!$F$19)/'Inputs and Results'!$E$19),'Inputs and Results'!$I$19,0)))))))))</f>
        <v>0</v>
      </c>
      <c r="S33">
        <f>IF(OR('Inputs and Results'!$F$20="NA",'Inputs and Results'!$F$20="N/A"),0,IF(AND('Inputs and Results'!$F$20="",'Inputs and Results'!$E$20=""),0,IF('Inputs and Results'!$F$20="",IF('Inputs and Results'!$E$20=Calculations!B33,'Inputs and Results'!$H$20,IF((Calculations!B33/'Inputs and Results'!$E$20)=INT(Calculations!B33/'Inputs and Results'!$E$20),'Inputs and Results'!$I$20,0)),(IF('Inputs and Results'!$F$20=A33,'Inputs and Results'!$H$20,(IF('Inputs and Results'!$E$20=0,0,(IF(((A33)-'Inputs and Results'!$F$20)/('Inputs and Results'!$E$20)=INT(((A33)-'Inputs and Results'!$F$20)/'Inputs and Results'!$E$20),'Inputs and Results'!$I$20,0)))))))))</f>
        <v>0</v>
      </c>
      <c r="T33">
        <f>IF(OR('Inputs and Results'!$F$21="NA",'Inputs and Results'!$F$21="N/A"),0,IF(AND('Inputs and Results'!$F$21="",'Inputs and Results'!$E$21=""),0,IF('Inputs and Results'!$F$21="",IF('Inputs and Results'!$E$21=Calculations!B33,'Inputs and Results'!$H$21,IF((Calculations!B33/'Inputs and Results'!$E$21)=INT(Calculations!B33/'Inputs and Results'!$E$21),'Inputs and Results'!$I$21,0)),(IF('Inputs and Results'!$F$21=A33,'Inputs and Results'!$H$21,(IF('Inputs and Results'!$E$21=0,0,(IF(((A33)-'Inputs and Results'!$F$21)/('Inputs and Results'!$E$21)=INT(((A33)-'Inputs and Results'!$F$21)/'Inputs and Results'!$E$21),'Inputs and Results'!$I$21,0)))))))))</f>
        <v>0</v>
      </c>
      <c r="U33">
        <f>IF(OR('Inputs and Results'!$F$22="NA",'Inputs and Results'!$F$22="N/A"),0,IF(AND('Inputs and Results'!$F$22="",'Inputs and Results'!$E$22=""),0,IF('Inputs and Results'!$F$22="",IF('Inputs and Results'!$E$22=Calculations!B33,'Inputs and Results'!$H$22,IF((Calculations!B33/'Inputs and Results'!$E$22)=INT(Calculations!B33/'Inputs and Results'!$E$22),'Inputs and Results'!$I$22,0)),(IF('Inputs and Results'!$F$22=A33,'Inputs and Results'!$H$22,(IF('Inputs and Results'!$E$22=0,0,(IF(((A33)-'Inputs and Results'!$F$22)/('Inputs and Results'!$E$22)=INT(((A33)-'Inputs and Results'!$F$22)/'Inputs and Results'!$E$22),'Inputs and Results'!$I$22,0)))))))))</f>
        <v>0</v>
      </c>
      <c r="V33">
        <f>IF(OR('Inputs and Results'!$F$23="NA",'Inputs and Results'!$F$23="N/A"),0,IF(AND('Inputs and Results'!$F$23="",'Inputs and Results'!$E$23=""),0,IF('Inputs and Results'!$F$23="",IF('Inputs and Results'!$E$23=Calculations!B33,'Inputs and Results'!#REF!,IF((Calculations!B33/'Inputs and Results'!$E$23)=INT(Calculations!B33/'Inputs and Results'!$E$23),'Inputs and Results'!#REF!,0)),(IF('Inputs and Results'!$F$23=A33,'Inputs and Results'!#REF!,(IF('Inputs and Results'!$E$23=0,0,(IF(((A33)-'Inputs and Results'!$F$23)/('Inputs and Results'!$E$23)=INT(((A33)-'Inputs and Results'!$F$23)/'Inputs and Results'!$E$23),'Inputs and Results'!#REF!,0)))))))))</f>
        <v>0</v>
      </c>
      <c r="W33">
        <f>IF(OR('Inputs and Results'!$F$24="NA",'Inputs and Results'!$F$24="N/A"),0,IF(AND('Inputs and Results'!$F$24="",'Inputs and Results'!$E$24=""),0,IF('Inputs and Results'!$F$24="",IF('Inputs and Results'!$E$24=Calculations!B33,'Inputs and Results'!$H$24,IF((Calculations!B33/'Inputs and Results'!$E$24)=INT(Calculations!B33/'Inputs and Results'!$E$24),'Inputs and Results'!$I$24,0)),(IF('Inputs and Results'!$F$24=A33,'Inputs and Results'!$H$24,(IF('Inputs and Results'!$E$24=0,0,(IF(((A33)-'Inputs and Results'!$F$24)/('Inputs and Results'!$E$24)=INT(((A33)-'Inputs and Results'!$F$24)/'Inputs and Results'!$E$24),'Inputs and Results'!$I$24,0)))))))))</f>
        <v>0</v>
      </c>
      <c r="X33">
        <f>IF(OR('Inputs and Results'!$F$25="NA",'Inputs and Results'!$F$25="N/A"),0,IF(AND('Inputs and Results'!$F$25="",'Inputs and Results'!$E$25=""),0,IF('Inputs and Results'!$F$25="",IF('Inputs and Results'!$E$25=Calculations!B33,'Inputs and Results'!$H$25,IF((Calculations!B33/'Inputs and Results'!$E$25)=INT(Calculations!B33/'Inputs and Results'!$E$25),'Inputs and Results'!$I$25,0)),(IF('Inputs and Results'!$F$25=A33,'Inputs and Results'!$H$25,(IF('Inputs and Results'!$E$25=0,0,(IF(((A33)-'Inputs and Results'!$F$25)/('Inputs and Results'!$E$25)=INT(((A33)-'Inputs and Results'!$F$25)/'Inputs and Results'!$E$25),'Inputs and Results'!$I$25,0)))))))))</f>
        <v>0</v>
      </c>
      <c r="Y33">
        <f>IF(OR('Inputs and Results'!$F$26="NA",'Inputs and Results'!$F$26="N/A"),0,IF(AND('Inputs and Results'!$F$26="",'Inputs and Results'!$E$26=""),0,IF('Inputs and Results'!$F$26="",IF('Inputs and Results'!$E$26=Calculations!B33,'Inputs and Results'!$H$26,IF((Calculations!B33/'Inputs and Results'!$E$26)=INT(Calculations!B33/'Inputs and Results'!$E$26),'Inputs and Results'!$I$26,0)),(IF('Inputs and Results'!$F$26=A33,'Inputs and Results'!$H$26,(IF('Inputs and Results'!$E$26=0,0,(IF(((A33)-'Inputs and Results'!$F$26)/('Inputs and Results'!$E$26)=INT(((A33)-'Inputs and Results'!$F$26)/'Inputs and Results'!$E$26),'Inputs and Results'!$I$26,0)))))))))</f>
        <v>0</v>
      </c>
      <c r="Z33">
        <f>IF(OR('Inputs and Results'!$F$27="NA",'Inputs and Results'!$F$27="N/A"),0,IF(AND('Inputs and Results'!$F$27="",'Inputs and Results'!$E$27=""),0,IF('Inputs and Results'!$F$27="",IF('Inputs and Results'!$E$27=Calculations!B33,'Inputs and Results'!$H$27,IF((Calculations!B33/'Inputs and Results'!$E$27)=INT(Calculations!B33/'Inputs and Results'!$E$27),'Inputs and Results'!$I$27,0)),(IF('Inputs and Results'!$F$27=A33,'Inputs and Results'!$H$27,(IF('Inputs and Results'!$E$27=0,0,(IF(((A33)-'Inputs and Results'!$F$27)/('Inputs and Results'!$E$27)=INT(((A33)-'Inputs and Results'!$F$27)/'Inputs and Results'!$E$27),'Inputs and Results'!$I$27,0)))))))))</f>
        <v>0</v>
      </c>
      <c r="AA33">
        <f>IF(OR('Inputs and Results'!$F$28="NA",'Inputs and Results'!$F$28="N/A"),0,IF(AND('Inputs and Results'!$F$28="",'Inputs and Results'!$E$28=""),0,IF('Inputs and Results'!$F$28="",IF('Inputs and Results'!$E$28=Calculations!B33,'Inputs and Results'!$H$28,IF((Calculations!B33/'Inputs and Results'!$E$28)=INT(Calculations!B33/'Inputs and Results'!$E$28),'Inputs and Results'!$I$28,0)),(IF('Inputs and Results'!$F$28=A33,'Inputs and Results'!$H$28,(IF('Inputs and Results'!$E$28=0,0,(IF(((A33)-'Inputs and Results'!$F$28)/('Inputs and Results'!$E$28)=INT(((A33)-'Inputs and Results'!$F$28)/'Inputs and Results'!$E$28),'Inputs and Results'!$I$28,0)))))))))</f>
        <v>0</v>
      </c>
      <c r="AB33">
        <f>IF(OR('Inputs and Results'!$F$29="NA",'Inputs and Results'!$F$29="N/A"),0,IF(AND('Inputs and Results'!$F$29="",'Inputs and Results'!$E$29=""),0,IF('Inputs and Results'!$F$29="",IF('Inputs and Results'!$E$29=Calculations!B33,'Inputs and Results'!$H$29,IF((Calculations!B33/'Inputs and Results'!$E$29)=INT(Calculations!B33/'Inputs and Results'!$E$29),'Inputs and Results'!$I$29,0)),(IF('Inputs and Results'!$F$29=A33,'Inputs and Results'!$H$29,(IF('Inputs and Results'!$E$29=0,0,(IF(((A33)-'Inputs and Results'!$F$29)/('Inputs and Results'!$E$29)=INT(((A33)-'Inputs and Results'!$F$29)/'Inputs and Results'!$E$29),'Inputs and Results'!$I$29,0)))))))))</f>
        <v>0</v>
      </c>
      <c r="AC33">
        <f>IF(OR('Inputs and Results'!$F$30="NA",'Inputs and Results'!$F$30="N/A"),0,IF(AND('Inputs and Results'!$F$30="",'Inputs and Results'!$E$30=""),0,IF('Inputs and Results'!$F$30="",IF('Inputs and Results'!$E$30=Calculations!B33,'Inputs and Results'!$H$30,IF((Calculations!B33/'Inputs and Results'!$E$30)=INT(Calculations!B33/'Inputs and Results'!$E$30),'Inputs and Results'!$I$30,0)),(IF('Inputs and Results'!$F$30=A33,'Inputs and Results'!$H$30,(IF('Inputs and Results'!$E$30=0,0,(IF(((A33)-'Inputs and Results'!$F$30)/('Inputs and Results'!$E$30)=INT(((A33)-'Inputs and Results'!$F$30)/'Inputs and Results'!$E$30),'Inputs and Results'!$I$30,0)))))))))</f>
        <v>0</v>
      </c>
      <c r="AD33">
        <f>IF(OR('Inputs and Results'!$F$31="NA",'Inputs and Results'!$F$31="N/A"),0,IF(AND('Inputs and Results'!$F$31="",'Inputs and Results'!$E$31=""),0,IF('Inputs and Results'!$F$31="",IF('Inputs and Results'!$E$31=Calculations!B33,'Inputs and Results'!$H$31,IF((Calculations!B33/'Inputs and Results'!$E$31)=INT(Calculations!B33/'Inputs and Results'!$E$31),'Inputs and Results'!$I$31,0)),(IF('Inputs and Results'!$F$31=A33,'Inputs and Results'!$H$31,(IF('Inputs and Results'!$E$31=0,0,(IF(((A33)-'Inputs and Results'!$F$31)/('Inputs and Results'!$E$31)=INT(((A33)-'Inputs and Results'!$F$31)/'Inputs and Results'!$E$31),'Inputs and Results'!$I$31,0)))))))))</f>
        <v>0</v>
      </c>
      <c r="AE33">
        <f>IF(OR('Inputs and Results'!$F$32="NA",'Inputs and Results'!$F$32="N/A"),0,IF(AND('Inputs and Results'!$F$32="",'Inputs and Results'!$E$32=""),0,IF('Inputs and Results'!$F$32="",IF('Inputs and Results'!$E$32=Calculations!B33,'Inputs and Results'!$H$32,IF((Calculations!B33/'Inputs and Results'!$E$32)=INT(Calculations!B33/'Inputs and Results'!$E$32),'Inputs and Results'!$I$32,0)),(IF('Inputs and Results'!$F$32=A33,'Inputs and Results'!$H$32,(IF('Inputs and Results'!$E$32=0,0,(IF(((A33)-'Inputs and Results'!$F$32)/('Inputs and Results'!$E$32)=INT(((A33)-'Inputs and Results'!$F$32)/'Inputs and Results'!$E$32),'Inputs and Results'!$I$32,0)))))))))</f>
        <v>0</v>
      </c>
      <c r="AH33">
        <f>C33*Lists!$B$31</f>
        <v>0</v>
      </c>
      <c r="AI33">
        <f>D33*Lists!$B$31</f>
        <v>0</v>
      </c>
      <c r="AJ33">
        <f>E33*Lists!$B$31</f>
        <v>0</v>
      </c>
      <c r="AK33">
        <f>F33*Lists!$B$31</f>
        <v>0</v>
      </c>
      <c r="AL33">
        <f>G33*Lists!$B$31</f>
        <v>0</v>
      </c>
      <c r="AM33">
        <f>H33*Lists!$B$31</f>
        <v>0</v>
      </c>
      <c r="AN33">
        <f>I33*Lists!$B$31</f>
        <v>0</v>
      </c>
      <c r="AO33">
        <f>J33*Lists!$B$31</f>
        <v>0</v>
      </c>
      <c r="AP33">
        <f>K33*Lists!$B$31</f>
        <v>0</v>
      </c>
      <c r="AQ33">
        <f>L33*Lists!$B$31</f>
        <v>0</v>
      </c>
      <c r="AR33">
        <f>M33*Lists!$B$31</f>
        <v>0</v>
      </c>
      <c r="AS33">
        <f>N33*Lists!$B$31</f>
        <v>0</v>
      </c>
      <c r="AT33">
        <f>O33*Lists!$B$31</f>
        <v>0</v>
      </c>
      <c r="AU33">
        <f>P33*Lists!$B$31</f>
        <v>0</v>
      </c>
      <c r="AV33">
        <f>Q33*Lists!$B$31</f>
        <v>0</v>
      </c>
      <c r="AW33">
        <f>R33*Lists!$B$31</f>
        <v>0</v>
      </c>
      <c r="AX33">
        <f>S33*Lists!$B$31</f>
        <v>0</v>
      </c>
      <c r="AY33">
        <f>T33*Lists!$B$31</f>
        <v>0</v>
      </c>
      <c r="AZ33">
        <f>U33*Lists!$B$31</f>
        <v>0</v>
      </c>
      <c r="BA33">
        <f>V33*Lists!$B$31</f>
        <v>0</v>
      </c>
      <c r="BB33">
        <f>W33*Lists!$B$31</f>
        <v>0</v>
      </c>
      <c r="BC33">
        <f>X33*Lists!$B$31</f>
        <v>0</v>
      </c>
      <c r="BD33">
        <f>Y33*Lists!$B$31</f>
        <v>0</v>
      </c>
      <c r="BE33">
        <f>Z33*Lists!$B$31</f>
        <v>0</v>
      </c>
      <c r="BF33">
        <f>AA33*Lists!$B$31</f>
        <v>0</v>
      </c>
      <c r="BG33">
        <f>AB33*Lists!$B$31</f>
        <v>0</v>
      </c>
      <c r="BH33">
        <f>AC33*Lists!$B$31</f>
        <v>0</v>
      </c>
      <c r="BI33">
        <f>AD33*Lists!$B$31</f>
        <v>0</v>
      </c>
      <c r="BJ33">
        <f>AE33*Lists!$B$31</f>
        <v>0</v>
      </c>
      <c r="BK33">
        <f>AF33*Lists!$B$31</f>
        <v>0</v>
      </c>
    </row>
    <row r="34" spans="1:63">
      <c r="A34">
        <f t="shared" si="0"/>
        <v>2042</v>
      </c>
      <c r="B34">
        <v>31</v>
      </c>
      <c r="C34">
        <f>IF(OR('Inputs and Results'!$F$4="NA",'Inputs and Results'!$F$4="N/A"),0,IF(AND('Inputs and Results'!$F$4="",'Inputs and Results'!$E$4=""),0,IF('Inputs and Results'!$F$4="",IF('Inputs and Results'!$E$4=Calculations!B34,'Inputs and Results'!$H$4,IF((Calculations!B34/'Inputs and Results'!$E$4)=INT(Calculations!B34/'Inputs and Results'!$E$4),'Inputs and Results'!$I$4,0)),(IF('Inputs and Results'!$F$4=A34,'Inputs and Results'!$H$4,(IF('Inputs and Results'!$E$4=0,0,(IF(((A34)-'Inputs and Results'!$F$4)/('Inputs and Results'!$E$4)=INT(((A34)-'Inputs and Results'!$F$4)/'Inputs and Results'!$E$4),'Inputs and Results'!$I$4,0)))))))))</f>
        <v>0</v>
      </c>
      <c r="D34">
        <f>IF(OR('Inputs and Results'!$F$5="NA",'Inputs and Results'!$F$5="N/A"),0,IF(AND('Inputs and Results'!$F$5="",'Inputs and Results'!$E$5=""),0,IF('Inputs and Results'!$F$5="",IF('Inputs and Results'!$E$5=Calculations!B34,'Inputs and Results'!$H$5,IF((Calculations!B34/'Inputs and Results'!$E$5)=INT(Calculations!B34/'Inputs and Results'!$E$5),'Inputs and Results'!$I$5,0)),(IF('Inputs and Results'!$F$5=A34,'Inputs and Results'!$H$5,(IF('Inputs and Results'!$E$5=0,0,(IF(((A34)-'Inputs and Results'!$F$5)/('Inputs and Results'!$E$5)=INT(((A34)-'Inputs and Results'!$F$5)/'Inputs and Results'!$E$5),'Inputs and Results'!$I$5,0)))))))))</f>
        <v>0</v>
      </c>
      <c r="E34">
        <f>IF(OR('Inputs and Results'!$F$6="NA",'Inputs and Results'!$F$6="N/A"),0,IF(AND('Inputs and Results'!$F$6="",'Inputs and Results'!$E$6=""),0,IF('Inputs and Results'!$F$6="",IF('Inputs and Results'!$E$6=Calculations!B34,'Inputs and Results'!$H$6,IF((Calculations!B34/'Inputs and Results'!$E$6)=INT(Calculations!B34/'Inputs and Results'!$E$6),'Inputs and Results'!$I$6,0)),(IF('Inputs and Results'!$F$6=A34,'Inputs and Results'!$H$6,(IF('Inputs and Results'!$E$6=0,0,(IF(((A34)-'Inputs and Results'!$F$6)/('Inputs and Results'!$E$6)=INT(((A34)-'Inputs and Results'!$F$6)/'Inputs and Results'!$E$6),'Inputs and Results'!$I$6,0)))))))))</f>
        <v>0</v>
      </c>
      <c r="F34">
        <f>IF(OR('Inputs and Results'!$F$7="NA",'Inputs and Results'!$F$7="N/A"),0,IF(AND('Inputs and Results'!$F$7="",'Inputs and Results'!$E$7=""),0,IF('Inputs and Results'!$F$7="",IF('Inputs and Results'!$E$7=Calculations!B34,'Inputs and Results'!$H$7,IF((Calculations!B34/'Inputs and Results'!$E$7)=INT(Calculations!B34/'Inputs and Results'!$E$7),'Inputs and Results'!$I$7,0)),(IF('Inputs and Results'!$F$7=A34,'Inputs and Results'!$H$7,(IF('Inputs and Results'!$E$7=0,0,(IF(((A34)-'Inputs and Results'!$F$7)/('Inputs and Results'!$E$7)=INT(((A34)-'Inputs and Results'!$F$7)/'Inputs and Results'!$E$7),'Inputs and Results'!$I$7,0)))))))))</f>
        <v>0</v>
      </c>
      <c r="G34">
        <f>IF(OR('Inputs and Results'!$F$8="NA",'Inputs and Results'!$F$8="N/A"),0,IF(AND('Inputs and Results'!$F$8="",'Inputs and Results'!$E$8=""),0,IF('Inputs and Results'!$F$8="",IF('Inputs and Results'!$E$8=Calculations!B34,'Inputs and Results'!$H$8,IF((Calculations!B34/'Inputs and Results'!$E$8)=INT(Calculations!B34/'Inputs and Results'!$E$8),'Inputs and Results'!$I$8,0)),(IF('Inputs and Results'!$F$8=A34,'Inputs and Results'!$H$8,(IF('Inputs and Results'!$E$8=0,0,(IF(((A34)-'Inputs and Results'!$F$8)/('Inputs and Results'!$E$8)=INT(((A34)-'Inputs and Results'!$F$8)/'Inputs and Results'!$E$8),'Inputs and Results'!$I$8,0)))))))))</f>
        <v>0</v>
      </c>
      <c r="H34">
        <f>IF(OR('Inputs and Results'!$F$9="NA",'Inputs and Results'!$F$9="N/A"),0,IF(AND('Inputs and Results'!$F$9="",'Inputs and Results'!$E$9=""),0,IF('Inputs and Results'!$F$9="",IF('Inputs and Results'!$E$9=Calculations!B34,'Inputs and Results'!$H$9,IF((Calculations!B34/'Inputs and Results'!$E$9)=INT(Calculations!B34/'Inputs and Results'!$E$9),'Inputs and Results'!$I$9,0)),(IF('Inputs and Results'!$F$9=A34,'Inputs and Results'!$H$9,(IF('Inputs and Results'!$E$9=0,0,(IF(((A34)-'Inputs and Results'!$F$9)/('Inputs and Results'!$E$9)=INT(((A34)-'Inputs and Results'!$F$9)/'Inputs and Results'!$E$9),'Inputs and Results'!$I$9,0)))))))))</f>
        <v>0</v>
      </c>
      <c r="I34">
        <f>IF(OR('Inputs and Results'!$F$10="NA",'Inputs and Results'!$F$10="N/A"),0,IF(AND('Inputs and Results'!$F$10="",'Inputs and Results'!$E$10=""),0,IF('Inputs and Results'!$F$10="",IF('Inputs and Results'!$E$10=Calculations!B34,'Inputs and Results'!$H$10,IF((Calculations!B34/'Inputs and Results'!$E$10)=INT(Calculations!B34/'Inputs and Results'!$E$10),'Inputs and Results'!$I$10,0)),(IF('Inputs and Results'!$F$10=A34,'Inputs and Results'!$H$10,(IF('Inputs and Results'!$E$10=0,0,(IF(((A34)-'Inputs and Results'!$F$10)/('Inputs and Results'!$E$10)=INT(((A34)-'Inputs and Results'!$F$10)/'Inputs and Results'!$E$10),'Inputs and Results'!$I$10,0)))))))))</f>
        <v>0</v>
      </c>
      <c r="J34">
        <f>IF(OR('Inputs and Results'!$F$11="NA",'Inputs and Results'!$F$11="N/A"),0,IF(AND('Inputs and Results'!$F$11="",'Inputs and Results'!$E$11=""),0,IF('Inputs and Results'!$F$11="",IF('Inputs and Results'!$E$11=Calculations!B34,'Inputs and Results'!$H$11,IF((Calculations!B34/'Inputs and Results'!$E$11)=INT(Calculations!B34/'Inputs and Results'!$E$11),'Inputs and Results'!$I$11,0)),(IF('Inputs and Results'!$F$11=A34,'Inputs and Results'!$H$11,(IF('Inputs and Results'!$E$11=0,0,(IF(((A34)-'Inputs and Results'!$F$11)/('Inputs and Results'!$E$11)=INT(((A34)-'Inputs and Results'!$F$11)/'Inputs and Results'!$E$11),'Inputs and Results'!$I$11,0)))))))))</f>
        <v>200000</v>
      </c>
      <c r="K34">
        <f>IF(OR('Inputs and Results'!$F$12="NA",'Inputs and Results'!$F$12="N/A"),0,IF(AND('Inputs and Results'!$F$12="",'Inputs and Results'!$E$12=""),0,IF('Inputs and Results'!$F$12="",IF('Inputs and Results'!$E$12=Calculations!B34,'Inputs and Results'!$H$12,IF((Calculations!B34/'Inputs and Results'!$E$12)=INT(Calculations!B34/'Inputs and Results'!$E$12),'Inputs and Results'!$I$12,0)),(IF('Inputs and Results'!$F$12=A34,'Inputs and Results'!$H$12,(IF('Inputs and Results'!$E$12=0,0,(IF(((A34)-'Inputs and Results'!$F$12)/('Inputs and Results'!$E$12)=INT(((A34)-'Inputs and Results'!$F$12)/'Inputs and Results'!$E$12),'Inputs and Results'!$I$12,0)))))))))</f>
        <v>0</v>
      </c>
      <c r="L34">
        <f>IF(OR('Inputs and Results'!$F$13="NA",'Inputs and Results'!$F$13="N/A"),0,IF(AND('Inputs and Results'!$F$13="",'Inputs and Results'!$E$13=""),0,IF('Inputs and Results'!$F$13="",IF('Inputs and Results'!$E$13=Calculations!B34,'Inputs and Results'!$H$13,IF((Calculations!B34/'Inputs and Results'!$E$13)=INT(Calculations!B34/'Inputs and Results'!$E$13),'Inputs and Results'!$I$13,0)),(IF('Inputs and Results'!$F$13=A34,'Inputs and Results'!$H$13,(IF('Inputs and Results'!$E$13=0,0,(IF(((A34)-'Inputs and Results'!$F$13)/('Inputs and Results'!$E$13)=INT(((A34)-'Inputs and Results'!$F$13)/'Inputs and Results'!$E$13),'Inputs and Results'!$I$13,0)))))))))</f>
        <v>0</v>
      </c>
      <c r="M34">
        <f>IF(OR('Inputs and Results'!$F$14="NA",'Inputs and Results'!$F$14="N/A"),0,IF(AND('Inputs and Results'!$F$14="",'Inputs and Results'!$E$14=""),0,IF('Inputs and Results'!$F$14="",IF('Inputs and Results'!$E$14=Calculations!B34,'Inputs and Results'!$H$14,IF((Calculations!B34/'Inputs and Results'!$E$14)=INT(Calculations!B34/'Inputs and Results'!$E$14),'Inputs and Results'!$I$14,0)),(IF('Inputs and Results'!$F$14=A34,'Inputs and Results'!$H$14,(IF('Inputs and Results'!$E$14=0,0,(IF(((A34)-'Inputs and Results'!$F$14)/('Inputs and Results'!$E$14)=INT(((A34)-'Inputs and Results'!$F$14)/'Inputs and Results'!$E$14),'Inputs and Results'!$I$14,0)))))))))</f>
        <v>0</v>
      </c>
      <c r="N34">
        <f>IF(OR('Inputs and Results'!$F$15="NA",'Inputs and Results'!$F$15="N/A"),0,IF(AND('Inputs and Results'!$F$15="",'Inputs and Results'!$E$15=""),0,IF('Inputs and Results'!$F$15="",IF('Inputs and Results'!$E$15=Calculations!B34,'Inputs and Results'!$H$15,IF((Calculations!B34/'Inputs and Results'!$E$15)=INT(Calculations!B34/'Inputs and Results'!$E$15),'Inputs and Results'!$I$15,0)),(IF('Inputs and Results'!$F$15=A34,'Inputs and Results'!$H$15,(IF('Inputs and Results'!$E$15=0,0,(IF(((A34)-'Inputs and Results'!$F$15)/('Inputs and Results'!$E$15)=INT(((A34)-'Inputs and Results'!$F$15)/'Inputs and Results'!$E$15),'Inputs and Results'!$I$15,0)))))))))</f>
        <v>0</v>
      </c>
      <c r="O34">
        <f>IF(OR('Inputs and Results'!$F$16="NA",'Inputs and Results'!$F$16="N/A"),0,IF(AND('Inputs and Results'!$F$16="",'Inputs and Results'!$E$16=""),0,IF('Inputs and Results'!$F$16="",IF('Inputs and Results'!$E$16=Calculations!B34,'Inputs and Results'!$H$16,IF((Calculations!B34/'Inputs and Results'!$E$16)=INT(Calculations!B34/'Inputs and Results'!$E$16),'Inputs and Results'!$I$16,0)),(IF('Inputs and Results'!$F$16=A34,'Inputs and Results'!$H$16,(IF('Inputs and Results'!$E$16=0,0,(IF(((A34)-'Inputs and Results'!$F$16)/('Inputs and Results'!$E$16)=INT(((A34)-'Inputs and Results'!$F$16)/'Inputs and Results'!$E$16),'Inputs and Results'!$I$16,0)))))))))</f>
        <v>0</v>
      </c>
      <c r="P34">
        <f>IF(OR('Inputs and Results'!$F$17="NA",'Inputs and Results'!$F$17="N/A"),0,IF(AND('Inputs and Results'!$F$17="",'Inputs and Results'!$E$17=""),0,IF('Inputs and Results'!$F$17="",IF('Inputs and Results'!$E$17=Calculations!B34,'Inputs and Results'!$H$17,IF((Calculations!B34/'Inputs and Results'!$E$17)=INT(Calculations!B34/'Inputs and Results'!$E$17),'Inputs and Results'!$I$17,0)),(IF('Inputs and Results'!$F$17=A34,'Inputs and Results'!$H$17,(IF('Inputs and Results'!$E$17=0,0,(IF(((A34)-'Inputs and Results'!$F$17)/('Inputs and Results'!$E$17)=INT(((A34)-'Inputs and Results'!$F$17)/'Inputs and Results'!$E$17),'Inputs and Results'!$I$17,0)))))))))</f>
        <v>0</v>
      </c>
      <c r="Q34">
        <f>IF(OR('Inputs and Results'!$F$18="NA",'Inputs and Results'!$F$18="N/A"),0,IF(AND('Inputs and Results'!$F$18="",'Inputs and Results'!$E$18=""),0,IF('Inputs and Results'!$F$18="",IF('Inputs and Results'!$E$18=Calculations!B34,'Inputs and Results'!$H$18,IF((Calculations!B34/'Inputs and Results'!$E$18)=INT(Calculations!B34/'Inputs and Results'!$E$18),'Inputs and Results'!$I$18,0)),(IF('Inputs and Results'!$F$18=A34,'Inputs and Results'!$H$18,(IF('Inputs and Results'!$E$18=0,0,(IF(((A34)-'Inputs and Results'!$F$18)/('Inputs and Results'!$E$18)=INT(((A34)-'Inputs and Results'!$F$18)/'Inputs and Results'!$E$18),'Inputs and Results'!$I$18,0)))))))))</f>
        <v>0</v>
      </c>
      <c r="R34">
        <f>IF(OR('Inputs and Results'!$F$19="NA",'Inputs and Results'!$F$19="N/A"),0,IF(AND('Inputs and Results'!$F$19="",'Inputs and Results'!$E$19=""),0,IF('Inputs and Results'!$F$19="",IF('Inputs and Results'!$E$19=Calculations!B34,'Inputs and Results'!$H$19,IF((Calculations!B34/'Inputs and Results'!$E$19)=INT(Calculations!B34/'Inputs and Results'!$E$19),'Inputs and Results'!$I$19,0)),(IF('Inputs and Results'!$F$19=A34,'Inputs and Results'!$H$19,(IF('Inputs and Results'!$E$19=0,0,(IF(((A34)-'Inputs and Results'!$F$19)/('Inputs and Results'!$E$19)=INT(((A34)-'Inputs and Results'!$F$19)/'Inputs and Results'!$E$19),'Inputs and Results'!$I$19,0)))))))))</f>
        <v>200000</v>
      </c>
      <c r="S34">
        <f>IF(OR('Inputs and Results'!$F$20="NA",'Inputs and Results'!$F$20="N/A"),0,IF(AND('Inputs and Results'!$F$20="",'Inputs and Results'!$E$20=""),0,IF('Inputs and Results'!$F$20="",IF('Inputs and Results'!$E$20=Calculations!B34,'Inputs and Results'!$H$20,IF((Calculations!B34/'Inputs and Results'!$E$20)=INT(Calculations!B34/'Inputs and Results'!$E$20),'Inputs and Results'!$I$20,0)),(IF('Inputs and Results'!$F$20=A34,'Inputs and Results'!$H$20,(IF('Inputs and Results'!$E$20=0,0,(IF(((A34)-'Inputs and Results'!$F$20)/('Inputs and Results'!$E$20)=INT(((A34)-'Inputs and Results'!$F$20)/'Inputs and Results'!$E$20),'Inputs and Results'!$I$20,0)))))))))</f>
        <v>0</v>
      </c>
      <c r="T34">
        <f>IF(OR('Inputs and Results'!$F$21="NA",'Inputs and Results'!$F$21="N/A"),0,IF(AND('Inputs and Results'!$F$21="",'Inputs and Results'!$E$21=""),0,IF('Inputs and Results'!$F$21="",IF('Inputs and Results'!$E$21=Calculations!B34,'Inputs and Results'!$H$21,IF((Calculations!B34/'Inputs and Results'!$E$21)=INT(Calculations!B34/'Inputs and Results'!$E$21),'Inputs and Results'!$I$21,0)),(IF('Inputs and Results'!$F$21=A34,'Inputs and Results'!$H$21,(IF('Inputs and Results'!$E$21=0,0,(IF(((A34)-'Inputs and Results'!$F$21)/('Inputs and Results'!$E$21)=INT(((A34)-'Inputs and Results'!$F$21)/'Inputs and Results'!$E$21),'Inputs and Results'!$I$21,0)))))))))</f>
        <v>0</v>
      </c>
      <c r="U34">
        <f>IF(OR('Inputs and Results'!$F$22="NA",'Inputs and Results'!$F$22="N/A"),0,IF(AND('Inputs and Results'!$F$22="",'Inputs and Results'!$E$22=""),0,IF('Inputs and Results'!$F$22="",IF('Inputs and Results'!$E$22=Calculations!B34,'Inputs and Results'!$H$22,IF((Calculations!B34/'Inputs and Results'!$E$22)=INT(Calculations!B34/'Inputs and Results'!$E$22),'Inputs and Results'!$I$22,0)),(IF('Inputs and Results'!$F$22=A34,'Inputs and Results'!$H$22,(IF('Inputs and Results'!$E$22=0,0,(IF(((A34)-'Inputs and Results'!$F$22)/('Inputs and Results'!$E$22)=INT(((A34)-'Inputs and Results'!$F$22)/'Inputs and Results'!$E$22),'Inputs and Results'!$I$22,0)))))))))</f>
        <v>0</v>
      </c>
      <c r="V34">
        <f>IF(OR('Inputs and Results'!$F$23="NA",'Inputs and Results'!$F$23="N/A"),0,IF(AND('Inputs and Results'!$F$23="",'Inputs and Results'!$E$23=""),0,IF('Inputs and Results'!$F$23="",IF('Inputs and Results'!$E$23=Calculations!B34,'Inputs and Results'!#REF!,IF((Calculations!B34/'Inputs and Results'!$E$23)=INT(Calculations!B34/'Inputs and Results'!$E$23),'Inputs and Results'!#REF!,0)),(IF('Inputs and Results'!$F$23=A34,'Inputs and Results'!#REF!,(IF('Inputs and Results'!$E$23=0,0,(IF(((A34)-'Inputs and Results'!$F$23)/('Inputs and Results'!$E$23)=INT(((A34)-'Inputs and Results'!$F$23)/'Inputs and Results'!$E$23),'Inputs and Results'!#REF!,0)))))))))</f>
        <v>0</v>
      </c>
      <c r="W34">
        <f>IF(OR('Inputs and Results'!$F$24="NA",'Inputs and Results'!$F$24="N/A"),0,IF(AND('Inputs and Results'!$F$24="",'Inputs and Results'!$E$24=""),0,IF('Inputs and Results'!$F$24="",IF('Inputs and Results'!$E$24=Calculations!B34,'Inputs and Results'!$H$24,IF((Calculations!B34/'Inputs and Results'!$E$24)=INT(Calculations!B34/'Inputs and Results'!$E$24),'Inputs and Results'!$I$24,0)),(IF('Inputs and Results'!$F$24=A34,'Inputs and Results'!$H$24,(IF('Inputs and Results'!$E$24=0,0,(IF(((A34)-'Inputs and Results'!$F$24)/('Inputs and Results'!$E$24)=INT(((A34)-'Inputs and Results'!$F$24)/'Inputs and Results'!$E$24),'Inputs and Results'!$I$24,0)))))))))</f>
        <v>0</v>
      </c>
      <c r="X34">
        <f>IF(OR('Inputs and Results'!$F$25="NA",'Inputs and Results'!$F$25="N/A"),0,IF(AND('Inputs and Results'!$F$25="",'Inputs and Results'!$E$25=""),0,IF('Inputs and Results'!$F$25="",IF('Inputs and Results'!$E$25=Calculations!B34,'Inputs and Results'!$H$25,IF((Calculations!B34/'Inputs and Results'!$E$25)=INT(Calculations!B34/'Inputs and Results'!$E$25),'Inputs and Results'!$I$25,0)),(IF('Inputs and Results'!$F$25=A34,'Inputs and Results'!$H$25,(IF('Inputs and Results'!$E$25=0,0,(IF(((A34)-'Inputs and Results'!$F$25)/('Inputs and Results'!$E$25)=INT(((A34)-'Inputs and Results'!$F$25)/'Inputs and Results'!$E$25),'Inputs and Results'!$I$25,0)))))))))</f>
        <v>0</v>
      </c>
      <c r="Y34">
        <f>IF(OR('Inputs and Results'!$F$26="NA",'Inputs and Results'!$F$26="N/A"),0,IF(AND('Inputs and Results'!$F$26="",'Inputs and Results'!$E$26=""),0,IF('Inputs and Results'!$F$26="",IF('Inputs and Results'!$E$26=Calculations!B34,'Inputs and Results'!$H$26,IF((Calculations!B34/'Inputs and Results'!$E$26)=INT(Calculations!B34/'Inputs and Results'!$E$26),'Inputs and Results'!$I$26,0)),(IF('Inputs and Results'!$F$26=A34,'Inputs and Results'!$H$26,(IF('Inputs and Results'!$E$26=0,0,(IF(((A34)-'Inputs and Results'!$F$26)/('Inputs and Results'!$E$26)=INT(((A34)-'Inputs and Results'!$F$26)/'Inputs and Results'!$E$26),'Inputs and Results'!$I$26,0)))))))))</f>
        <v>0</v>
      </c>
      <c r="Z34">
        <f>IF(OR('Inputs and Results'!$F$27="NA",'Inputs and Results'!$F$27="N/A"),0,IF(AND('Inputs and Results'!$F$27="",'Inputs and Results'!$E$27=""),0,IF('Inputs and Results'!$F$27="",IF('Inputs and Results'!$E$27=Calculations!B34,'Inputs and Results'!$H$27,IF((Calculations!B34/'Inputs and Results'!$E$27)=INT(Calculations!B34/'Inputs and Results'!$E$27),'Inputs and Results'!$I$27,0)),(IF('Inputs and Results'!$F$27=A34,'Inputs and Results'!$H$27,(IF('Inputs and Results'!$E$27=0,0,(IF(((A34)-'Inputs and Results'!$F$27)/('Inputs and Results'!$E$27)=INT(((A34)-'Inputs and Results'!$F$27)/'Inputs and Results'!$E$27),'Inputs and Results'!$I$27,0)))))))))</f>
        <v>0</v>
      </c>
      <c r="AA34">
        <f>IF(OR('Inputs and Results'!$F$28="NA",'Inputs and Results'!$F$28="N/A"),0,IF(AND('Inputs and Results'!$F$28="",'Inputs and Results'!$E$28=""),0,IF('Inputs and Results'!$F$28="",IF('Inputs and Results'!$E$28=Calculations!B34,'Inputs and Results'!$H$28,IF((Calculations!B34/'Inputs and Results'!$E$28)=INT(Calculations!B34/'Inputs and Results'!$E$28),'Inputs and Results'!$I$28,0)),(IF('Inputs and Results'!$F$28=A34,'Inputs and Results'!$H$28,(IF('Inputs and Results'!$E$28=0,0,(IF(((A34)-'Inputs and Results'!$F$28)/('Inputs and Results'!$E$28)=INT(((A34)-'Inputs and Results'!$F$28)/'Inputs and Results'!$E$28),'Inputs and Results'!$I$28,0)))))))))</f>
        <v>0</v>
      </c>
      <c r="AB34">
        <f>IF(OR('Inputs and Results'!$F$29="NA",'Inputs and Results'!$F$29="N/A"),0,IF(AND('Inputs and Results'!$F$29="",'Inputs and Results'!$E$29=""),0,IF('Inputs and Results'!$F$29="",IF('Inputs and Results'!$E$29=Calculations!B34,'Inputs and Results'!$H$29,IF((Calculations!B34/'Inputs and Results'!$E$29)=INT(Calculations!B34/'Inputs and Results'!$E$29),'Inputs and Results'!$I$29,0)),(IF('Inputs and Results'!$F$29=A34,'Inputs and Results'!$H$29,(IF('Inputs and Results'!$E$29=0,0,(IF(((A34)-'Inputs and Results'!$F$29)/('Inputs and Results'!$E$29)=INT(((A34)-'Inputs and Results'!$F$29)/'Inputs and Results'!$E$29),'Inputs and Results'!$I$29,0)))))))))</f>
        <v>0</v>
      </c>
      <c r="AC34">
        <f>IF(OR('Inputs and Results'!$F$30="NA",'Inputs and Results'!$F$30="N/A"),0,IF(AND('Inputs and Results'!$F$30="",'Inputs and Results'!$E$30=""),0,IF('Inputs and Results'!$F$30="",IF('Inputs and Results'!$E$30=Calculations!B34,'Inputs and Results'!$H$30,IF((Calculations!B34/'Inputs and Results'!$E$30)=INT(Calculations!B34/'Inputs and Results'!$E$30),'Inputs and Results'!$I$30,0)),(IF('Inputs and Results'!$F$30=A34,'Inputs and Results'!$H$30,(IF('Inputs and Results'!$E$30=0,0,(IF(((A34)-'Inputs and Results'!$F$30)/('Inputs and Results'!$E$30)=INT(((A34)-'Inputs and Results'!$F$30)/'Inputs and Results'!$E$30),'Inputs and Results'!$I$30,0)))))))))</f>
        <v>0</v>
      </c>
      <c r="AD34">
        <f>IF(OR('Inputs and Results'!$F$31="NA",'Inputs and Results'!$F$31="N/A"),0,IF(AND('Inputs and Results'!$F$31="",'Inputs and Results'!$E$31=""),0,IF('Inputs and Results'!$F$31="",IF('Inputs and Results'!$E$31=Calculations!B34,'Inputs and Results'!$H$31,IF((Calculations!B34/'Inputs and Results'!$E$31)=INT(Calculations!B34/'Inputs and Results'!$E$31),'Inputs and Results'!$I$31,0)),(IF('Inputs and Results'!$F$31=A34,'Inputs and Results'!$H$31,(IF('Inputs and Results'!$E$31=0,0,(IF(((A34)-'Inputs and Results'!$F$31)/('Inputs and Results'!$E$31)=INT(((A34)-'Inputs and Results'!$F$31)/'Inputs and Results'!$E$31),'Inputs and Results'!$I$31,0)))))))))</f>
        <v>0</v>
      </c>
      <c r="AE34">
        <f>IF(OR('Inputs and Results'!$F$32="NA",'Inputs and Results'!$F$32="N/A"),0,IF(AND('Inputs and Results'!$F$32="",'Inputs and Results'!$E$32=""),0,IF('Inputs and Results'!$F$32="",IF('Inputs and Results'!$E$32=Calculations!B34,'Inputs and Results'!$H$32,IF((Calculations!B34/'Inputs and Results'!$E$32)=INT(Calculations!B34/'Inputs and Results'!$E$32),'Inputs and Results'!$I$32,0)),(IF('Inputs and Results'!$F$32=A34,'Inputs and Results'!$H$32,(IF('Inputs and Results'!$E$32=0,0,(IF(((A34)-'Inputs and Results'!$F$32)/('Inputs and Results'!$E$32)=INT(((A34)-'Inputs and Results'!$F$32)/'Inputs and Results'!$E$32),'Inputs and Results'!$I$32,0)))))))))</f>
        <v>0</v>
      </c>
      <c r="AH34">
        <f>C34*Lists!$B$30</f>
        <v>0</v>
      </c>
      <c r="AI34">
        <f>D34*Lists!$B$30</f>
        <v>0</v>
      </c>
      <c r="AJ34">
        <f>E34*Lists!$B$30</f>
        <v>0</v>
      </c>
      <c r="AK34">
        <f>F34*Lists!$B$30</f>
        <v>0</v>
      </c>
      <c r="AL34">
        <f>G34*Lists!$B$30</f>
        <v>0</v>
      </c>
      <c r="AM34">
        <f>H34*Lists!$B$30</f>
        <v>0</v>
      </c>
      <c r="AN34">
        <f>I34*Lists!$B$30</f>
        <v>0</v>
      </c>
      <c r="AO34">
        <f>J34*Lists!$B$30</f>
        <v>97732.250462098993</v>
      </c>
      <c r="AP34">
        <f>K34*Lists!$B$30</f>
        <v>0</v>
      </c>
      <c r="AQ34">
        <f>L34*Lists!$B$30</f>
        <v>0</v>
      </c>
      <c r="AR34">
        <f>M34*Lists!$B$30</f>
        <v>0</v>
      </c>
      <c r="AS34">
        <f>N34*Lists!$B$30</f>
        <v>0</v>
      </c>
      <c r="AT34">
        <f>O34*Lists!$B$30</f>
        <v>0</v>
      </c>
      <c r="AU34">
        <f>P34*Lists!$B$30</f>
        <v>0</v>
      </c>
      <c r="AV34">
        <f>Q34*Lists!$B$30</f>
        <v>0</v>
      </c>
      <c r="AW34">
        <f>R34*Lists!$B$30</f>
        <v>97732.250462098993</v>
      </c>
      <c r="AX34">
        <f>S34*Lists!$B$30</f>
        <v>0</v>
      </c>
      <c r="AY34">
        <f>T34*Lists!$B$30</f>
        <v>0</v>
      </c>
      <c r="AZ34">
        <f>U34*Lists!$B$30</f>
        <v>0</v>
      </c>
      <c r="BA34">
        <f>V34*Lists!$B$30</f>
        <v>0</v>
      </c>
      <c r="BB34">
        <f>W34*Lists!$B$30</f>
        <v>0</v>
      </c>
      <c r="BC34">
        <f>X34*Lists!$B$30</f>
        <v>0</v>
      </c>
      <c r="BD34">
        <f>Y34*Lists!$B$30</f>
        <v>0</v>
      </c>
      <c r="BE34">
        <f>Z34*Lists!$B$30</f>
        <v>0</v>
      </c>
      <c r="BF34">
        <f>AA34*Lists!$B$30</f>
        <v>0</v>
      </c>
      <c r="BG34">
        <f>AB34*Lists!$B$30</f>
        <v>0</v>
      </c>
      <c r="BH34">
        <f>AC34*Lists!$B$30</f>
        <v>0</v>
      </c>
      <c r="BI34">
        <f>AD34*Lists!$B$30</f>
        <v>0</v>
      </c>
      <c r="BJ34">
        <f>AE34*Lists!$B$30</f>
        <v>0</v>
      </c>
      <c r="BK34">
        <f>AF34*Lists!$B$30</f>
        <v>0</v>
      </c>
    </row>
    <row r="35" spans="1:63">
      <c r="A35">
        <f t="shared" si="0"/>
        <v>2043</v>
      </c>
      <c r="B35">
        <v>32</v>
      </c>
      <c r="C35">
        <f>IF(OR('Inputs and Results'!$F$4="NA",'Inputs and Results'!$F$4="N/A"),0,IF(AND('Inputs and Results'!$F$4="",'Inputs and Results'!$E$4=""),0,IF('Inputs and Results'!$F$4="",IF('Inputs and Results'!$E$4=Calculations!B35,'Inputs and Results'!$H$4,IF((Calculations!B35/'Inputs and Results'!$E$4)=INT(Calculations!B35/'Inputs and Results'!$E$4),'Inputs and Results'!$I$4,0)),(IF('Inputs and Results'!$F$4=A35,'Inputs and Results'!$H$4,(IF('Inputs and Results'!$E$4=0,0,(IF(((A35)-'Inputs and Results'!$F$4)/('Inputs and Results'!$E$4)=INT(((A35)-'Inputs and Results'!$F$4)/'Inputs and Results'!$E$4),'Inputs and Results'!$I$4,0)))))))))</f>
        <v>0</v>
      </c>
      <c r="D35">
        <f>IF(OR('Inputs and Results'!$F$5="NA",'Inputs and Results'!$F$5="N/A"),0,IF(AND('Inputs and Results'!$F$5="",'Inputs and Results'!$E$5=""),0,IF('Inputs and Results'!$F$5="",IF('Inputs and Results'!$E$5=Calculations!B35,'Inputs and Results'!$H$5,IF((Calculations!B35/'Inputs and Results'!$E$5)=INT(Calculations!B35/'Inputs and Results'!$E$5),'Inputs and Results'!$I$5,0)),(IF('Inputs and Results'!$F$5=A35,'Inputs and Results'!$H$5,(IF('Inputs and Results'!$E$5=0,0,(IF(((A35)-'Inputs and Results'!$F$5)/('Inputs and Results'!$E$5)=INT(((A35)-'Inputs and Results'!$F$5)/'Inputs and Results'!$E$5),'Inputs and Results'!$I$5,0)))))))))</f>
        <v>0</v>
      </c>
      <c r="E35">
        <f>IF(OR('Inputs and Results'!$F$6="NA",'Inputs and Results'!$F$6="N/A"),0,IF(AND('Inputs and Results'!$F$6="",'Inputs and Results'!$E$6=""),0,IF('Inputs and Results'!$F$6="",IF('Inputs and Results'!$E$6=Calculations!B35,'Inputs and Results'!$H$6,IF((Calculations!B35/'Inputs and Results'!$E$6)=INT(Calculations!B35/'Inputs and Results'!$E$6),'Inputs and Results'!$I$6,0)),(IF('Inputs and Results'!$F$6=A35,'Inputs and Results'!$H$6,(IF('Inputs and Results'!$E$6=0,0,(IF(((A35)-'Inputs and Results'!$F$6)/('Inputs and Results'!$E$6)=INT(((A35)-'Inputs and Results'!$F$6)/'Inputs and Results'!$E$6),'Inputs and Results'!$I$6,0)))))))))</f>
        <v>0</v>
      </c>
      <c r="F35">
        <f>IF(OR('Inputs and Results'!$F$7="NA",'Inputs and Results'!$F$7="N/A"),0,IF(AND('Inputs and Results'!$F$7="",'Inputs and Results'!$E$7=""),0,IF('Inputs and Results'!$F$7="",IF('Inputs and Results'!$E$7=Calculations!B35,'Inputs and Results'!$H$7,IF((Calculations!B35/'Inputs and Results'!$E$7)=INT(Calculations!B35/'Inputs and Results'!$E$7),'Inputs and Results'!$I$7,0)),(IF('Inputs and Results'!$F$7=A35,'Inputs and Results'!$H$7,(IF('Inputs and Results'!$E$7=0,0,(IF(((A35)-'Inputs and Results'!$F$7)/('Inputs and Results'!$E$7)=INT(((A35)-'Inputs and Results'!$F$7)/'Inputs and Results'!$E$7),'Inputs and Results'!$I$7,0)))))))))</f>
        <v>0</v>
      </c>
      <c r="G35">
        <f>IF(OR('Inputs and Results'!$F$8="NA",'Inputs and Results'!$F$8="N/A"),0,IF(AND('Inputs and Results'!$F$8="",'Inputs and Results'!$E$8=""),0,IF('Inputs and Results'!$F$8="",IF('Inputs and Results'!$E$8=Calculations!B35,'Inputs and Results'!$H$8,IF((Calculations!B35/'Inputs and Results'!$E$8)=INT(Calculations!B35/'Inputs and Results'!$E$8),'Inputs and Results'!$I$8,0)),(IF('Inputs and Results'!$F$8=A35,'Inputs and Results'!$H$8,(IF('Inputs and Results'!$E$8=0,0,(IF(((A35)-'Inputs and Results'!$F$8)/('Inputs and Results'!$E$8)=INT(((A35)-'Inputs and Results'!$F$8)/'Inputs and Results'!$E$8),'Inputs and Results'!$I$8,0)))))))))</f>
        <v>0</v>
      </c>
      <c r="H35">
        <f>IF(OR('Inputs and Results'!$F$9="NA",'Inputs and Results'!$F$9="N/A"),0,IF(AND('Inputs and Results'!$F$9="",'Inputs and Results'!$E$9=""),0,IF('Inputs and Results'!$F$9="",IF('Inputs and Results'!$E$9=Calculations!B35,'Inputs and Results'!$H$9,IF((Calculations!B35/'Inputs and Results'!$E$9)=INT(Calculations!B35/'Inputs and Results'!$E$9),'Inputs and Results'!$I$9,0)),(IF('Inputs and Results'!$F$9=A35,'Inputs and Results'!$H$9,(IF('Inputs and Results'!$E$9=0,0,(IF(((A35)-'Inputs and Results'!$F$9)/('Inputs and Results'!$E$9)=INT(((A35)-'Inputs and Results'!$F$9)/'Inputs and Results'!$E$9),'Inputs and Results'!$I$9,0)))))))))</f>
        <v>0</v>
      </c>
      <c r="I35">
        <f>IF(OR('Inputs and Results'!$F$10="NA",'Inputs and Results'!$F$10="N/A"),0,IF(AND('Inputs and Results'!$F$10="",'Inputs and Results'!$E$10=""),0,IF('Inputs and Results'!$F$10="",IF('Inputs and Results'!$E$10=Calculations!B35,'Inputs and Results'!$H$10,IF((Calculations!B35/'Inputs and Results'!$E$10)=INT(Calculations!B35/'Inputs and Results'!$E$10),'Inputs and Results'!$I$10,0)),(IF('Inputs and Results'!$F$10=A35,'Inputs and Results'!$H$10,(IF('Inputs and Results'!$E$10=0,0,(IF(((A35)-'Inputs and Results'!$F$10)/('Inputs and Results'!$E$10)=INT(((A35)-'Inputs and Results'!$F$10)/'Inputs and Results'!$E$10),'Inputs and Results'!$I$10,0)))))))))</f>
        <v>0</v>
      </c>
      <c r="J35">
        <f>IF(OR('Inputs and Results'!$F$11="NA",'Inputs and Results'!$F$11="N/A"),0,IF(AND('Inputs and Results'!$F$11="",'Inputs and Results'!$E$11=""),0,IF('Inputs and Results'!$F$11="",IF('Inputs and Results'!$E$11=Calculations!B35,'Inputs and Results'!$H$11,IF((Calculations!B35/'Inputs and Results'!$E$11)=INT(Calculations!B35/'Inputs and Results'!$E$11),'Inputs and Results'!$I$11,0)),(IF('Inputs and Results'!$F$11=A35,'Inputs and Results'!$H$11,(IF('Inputs and Results'!$E$11=0,0,(IF(((A35)-'Inputs and Results'!$F$11)/('Inputs and Results'!$E$11)=INT(((A35)-'Inputs and Results'!$F$11)/'Inputs and Results'!$E$11),'Inputs and Results'!$I$11,0)))))))))</f>
        <v>0</v>
      </c>
      <c r="K35">
        <f>IF(OR('Inputs and Results'!$F$12="NA",'Inputs and Results'!$F$12="N/A"),0,IF(AND('Inputs and Results'!$F$12="",'Inputs and Results'!$E$12=""),0,IF('Inputs and Results'!$F$12="",IF('Inputs and Results'!$E$12=Calculations!B35,'Inputs and Results'!$H$12,IF((Calculations!B35/'Inputs and Results'!$E$12)=INT(Calculations!B35/'Inputs and Results'!$E$12),'Inputs and Results'!$I$12,0)),(IF('Inputs and Results'!$F$12=A35,'Inputs and Results'!$H$12,(IF('Inputs and Results'!$E$12=0,0,(IF(((A35)-'Inputs and Results'!$F$12)/('Inputs and Results'!$E$12)=INT(((A35)-'Inputs and Results'!$F$12)/'Inputs and Results'!$E$12),'Inputs and Results'!$I$12,0)))))))))</f>
        <v>0</v>
      </c>
      <c r="L35">
        <f>IF(OR('Inputs and Results'!$F$13="NA",'Inputs and Results'!$F$13="N/A"),0,IF(AND('Inputs and Results'!$F$13="",'Inputs and Results'!$E$13=""),0,IF('Inputs and Results'!$F$13="",IF('Inputs and Results'!$E$13=Calculations!B35,'Inputs and Results'!$H$13,IF((Calculations!B35/'Inputs and Results'!$E$13)=INT(Calculations!B35/'Inputs and Results'!$E$13),'Inputs and Results'!$I$13,0)),(IF('Inputs and Results'!$F$13=A35,'Inputs and Results'!$H$13,(IF('Inputs and Results'!$E$13=0,0,(IF(((A35)-'Inputs and Results'!$F$13)/('Inputs and Results'!$E$13)=INT(((A35)-'Inputs and Results'!$F$13)/'Inputs and Results'!$E$13),'Inputs and Results'!$I$13,0)))))))))</f>
        <v>0</v>
      </c>
      <c r="M35">
        <f>IF(OR('Inputs and Results'!$F$14="NA",'Inputs and Results'!$F$14="N/A"),0,IF(AND('Inputs and Results'!$F$14="",'Inputs and Results'!$E$14=""),0,IF('Inputs and Results'!$F$14="",IF('Inputs and Results'!$E$14=Calculations!B35,'Inputs and Results'!$H$14,IF((Calculations!B35/'Inputs and Results'!$E$14)=INT(Calculations!B35/'Inputs and Results'!$E$14),'Inputs and Results'!$I$14,0)),(IF('Inputs and Results'!$F$14=A35,'Inputs and Results'!$H$14,(IF('Inputs and Results'!$E$14=0,0,(IF(((A35)-'Inputs and Results'!$F$14)/('Inputs and Results'!$E$14)=INT(((A35)-'Inputs and Results'!$F$14)/'Inputs and Results'!$E$14),'Inputs and Results'!$I$14,0)))))))))</f>
        <v>0</v>
      </c>
      <c r="N35">
        <f>IF(OR('Inputs and Results'!$F$15="NA",'Inputs and Results'!$F$15="N/A"),0,IF(AND('Inputs and Results'!$F$15="",'Inputs and Results'!$E$15=""),0,IF('Inputs and Results'!$F$15="",IF('Inputs and Results'!$E$15=Calculations!B35,'Inputs and Results'!$H$15,IF((Calculations!B35/'Inputs and Results'!$E$15)=INT(Calculations!B35/'Inputs and Results'!$E$15),'Inputs and Results'!$I$15,0)),(IF('Inputs and Results'!$F$15=A35,'Inputs and Results'!$H$15,(IF('Inputs and Results'!$E$15=0,0,(IF(((A35)-'Inputs and Results'!$F$15)/('Inputs and Results'!$E$15)=INT(((A35)-'Inputs and Results'!$F$15)/'Inputs and Results'!$E$15),'Inputs and Results'!$I$15,0)))))))))</f>
        <v>0</v>
      </c>
      <c r="O35">
        <f>IF(OR('Inputs and Results'!$F$16="NA",'Inputs and Results'!$F$16="N/A"),0,IF(AND('Inputs and Results'!$F$16="",'Inputs and Results'!$E$16=""),0,IF('Inputs and Results'!$F$16="",IF('Inputs and Results'!$E$16=Calculations!B35,'Inputs and Results'!$H$16,IF((Calculations!B35/'Inputs and Results'!$E$16)=INT(Calculations!B35/'Inputs and Results'!$E$16),'Inputs and Results'!$I$16,0)),(IF('Inputs and Results'!$F$16=A35,'Inputs and Results'!$H$16,(IF('Inputs and Results'!$E$16=0,0,(IF(((A35)-'Inputs and Results'!$F$16)/('Inputs and Results'!$E$16)=INT(((A35)-'Inputs and Results'!$F$16)/'Inputs and Results'!$E$16),'Inputs and Results'!$I$16,0)))))))))</f>
        <v>0</v>
      </c>
      <c r="P35">
        <f>IF(OR('Inputs and Results'!$F$17="NA",'Inputs and Results'!$F$17="N/A"),0,IF(AND('Inputs and Results'!$F$17="",'Inputs and Results'!$E$17=""),0,IF('Inputs and Results'!$F$17="",IF('Inputs and Results'!$E$17=Calculations!B35,'Inputs and Results'!$H$17,IF((Calculations!B35/'Inputs and Results'!$E$17)=INT(Calculations!B35/'Inputs and Results'!$E$17),'Inputs and Results'!$I$17,0)),(IF('Inputs and Results'!$F$17=A35,'Inputs and Results'!$H$17,(IF('Inputs and Results'!$E$17=0,0,(IF(((A35)-'Inputs and Results'!$F$17)/('Inputs and Results'!$E$17)=INT(((A35)-'Inputs and Results'!$F$17)/'Inputs and Results'!$E$17),'Inputs and Results'!$I$17,0)))))))))</f>
        <v>0</v>
      </c>
      <c r="Q35">
        <f>IF(OR('Inputs and Results'!$F$18="NA",'Inputs and Results'!$F$18="N/A"),0,IF(AND('Inputs and Results'!$F$18="",'Inputs and Results'!$E$18=""),0,IF('Inputs and Results'!$F$18="",IF('Inputs and Results'!$E$18=Calculations!B35,'Inputs and Results'!$H$18,IF((Calculations!B35/'Inputs and Results'!$E$18)=INT(Calculations!B35/'Inputs and Results'!$E$18),'Inputs and Results'!$I$18,0)),(IF('Inputs and Results'!$F$18=A35,'Inputs and Results'!$H$18,(IF('Inputs and Results'!$E$18=0,0,(IF(((A35)-'Inputs and Results'!$F$18)/('Inputs and Results'!$E$18)=INT(((A35)-'Inputs and Results'!$F$18)/'Inputs and Results'!$E$18),'Inputs and Results'!$I$18,0)))))))))</f>
        <v>0</v>
      </c>
      <c r="R35">
        <f>IF(OR('Inputs and Results'!$F$19="NA",'Inputs and Results'!$F$19="N/A"),0,IF(AND('Inputs and Results'!$F$19="",'Inputs and Results'!$E$19=""),0,IF('Inputs and Results'!$F$19="",IF('Inputs and Results'!$E$19=Calculations!B35,'Inputs and Results'!$H$19,IF((Calculations!B35/'Inputs and Results'!$E$19)=INT(Calculations!B35/'Inputs and Results'!$E$19),'Inputs and Results'!$I$19,0)),(IF('Inputs and Results'!$F$19=A35,'Inputs and Results'!$H$19,(IF('Inputs and Results'!$E$19=0,0,(IF(((A35)-'Inputs and Results'!$F$19)/('Inputs and Results'!$E$19)=INT(((A35)-'Inputs and Results'!$F$19)/'Inputs and Results'!$E$19),'Inputs and Results'!$I$19,0)))))))))</f>
        <v>0</v>
      </c>
      <c r="S35">
        <f>IF(OR('Inputs and Results'!$F$20="NA",'Inputs and Results'!$F$20="N/A"),0,IF(AND('Inputs and Results'!$F$20="",'Inputs and Results'!$E$20=""),0,IF('Inputs and Results'!$F$20="",IF('Inputs and Results'!$E$20=Calculations!B35,'Inputs and Results'!$H$20,IF((Calculations!B35/'Inputs and Results'!$E$20)=INT(Calculations!B35/'Inputs and Results'!$E$20),'Inputs and Results'!$I$20,0)),(IF('Inputs and Results'!$F$20=A35,'Inputs and Results'!$H$20,(IF('Inputs and Results'!$E$20=0,0,(IF(((A35)-'Inputs and Results'!$F$20)/('Inputs and Results'!$E$20)=INT(((A35)-'Inputs and Results'!$F$20)/'Inputs and Results'!$E$20),'Inputs and Results'!$I$20,0)))))))))</f>
        <v>0</v>
      </c>
      <c r="T35">
        <f>IF(OR('Inputs and Results'!$F$21="NA",'Inputs and Results'!$F$21="N/A"),0,IF(AND('Inputs and Results'!$F$21="",'Inputs and Results'!$E$21=""),0,IF('Inputs and Results'!$F$21="",IF('Inputs and Results'!$E$21=Calculations!B35,'Inputs and Results'!$H$21,IF((Calculations!B35/'Inputs and Results'!$E$21)=INT(Calculations!B35/'Inputs and Results'!$E$21),'Inputs and Results'!$I$21,0)),(IF('Inputs and Results'!$F$21=A35,'Inputs and Results'!$H$21,(IF('Inputs and Results'!$E$21=0,0,(IF(((A35)-'Inputs and Results'!$F$21)/('Inputs and Results'!$E$21)=INT(((A35)-'Inputs and Results'!$F$21)/'Inputs and Results'!$E$21),'Inputs and Results'!$I$21,0)))))))))</f>
        <v>0</v>
      </c>
      <c r="U35">
        <f>IF(OR('Inputs and Results'!$F$22="NA",'Inputs and Results'!$F$22="N/A"),0,IF(AND('Inputs and Results'!$F$22="",'Inputs and Results'!$E$22=""),0,IF('Inputs and Results'!$F$22="",IF('Inputs and Results'!$E$22=Calculations!B35,'Inputs and Results'!$H$22,IF((Calculations!B35/'Inputs and Results'!$E$22)=INT(Calculations!B35/'Inputs and Results'!$E$22),'Inputs and Results'!$I$22,0)),(IF('Inputs and Results'!$F$22=A35,'Inputs and Results'!$H$22,(IF('Inputs and Results'!$E$22=0,0,(IF(((A35)-'Inputs and Results'!$F$22)/('Inputs and Results'!$E$22)=INT(((A35)-'Inputs and Results'!$F$22)/'Inputs and Results'!$E$22),'Inputs and Results'!$I$22,0)))))))))</f>
        <v>0</v>
      </c>
      <c r="V35">
        <f>IF(OR('Inputs and Results'!$F$23="NA",'Inputs and Results'!$F$23="N/A"),0,IF(AND('Inputs and Results'!$F$23="",'Inputs and Results'!$E$23=""),0,IF('Inputs and Results'!$F$23="",IF('Inputs and Results'!$E$23=Calculations!B35,'Inputs and Results'!#REF!,IF((Calculations!B35/'Inputs and Results'!$E$23)=INT(Calculations!B35/'Inputs and Results'!$E$23),'Inputs and Results'!#REF!,0)),(IF('Inputs and Results'!$F$23=A35,'Inputs and Results'!#REF!,(IF('Inputs and Results'!$E$23=0,0,(IF(((A35)-'Inputs and Results'!$F$23)/('Inputs and Results'!$E$23)=INT(((A35)-'Inputs and Results'!$F$23)/'Inputs and Results'!$E$23),'Inputs and Results'!#REF!,0)))))))))</f>
        <v>0</v>
      </c>
      <c r="W35">
        <f>IF(OR('Inputs and Results'!$F$24="NA",'Inputs and Results'!$F$24="N/A"),0,IF(AND('Inputs and Results'!$F$24="",'Inputs and Results'!$E$24=""),0,IF('Inputs and Results'!$F$24="",IF('Inputs and Results'!$E$24=Calculations!B35,'Inputs and Results'!$H$24,IF((Calculations!B35/'Inputs and Results'!$E$24)=INT(Calculations!B35/'Inputs and Results'!$E$24),'Inputs and Results'!$I$24,0)),(IF('Inputs and Results'!$F$24=A35,'Inputs and Results'!$H$24,(IF('Inputs and Results'!$E$24=0,0,(IF(((A35)-'Inputs and Results'!$F$24)/('Inputs and Results'!$E$24)=INT(((A35)-'Inputs and Results'!$F$24)/'Inputs and Results'!$E$24),'Inputs and Results'!$I$24,0)))))))))</f>
        <v>0</v>
      </c>
      <c r="X35">
        <f>IF(OR('Inputs and Results'!$F$25="NA",'Inputs and Results'!$F$25="N/A"),0,IF(AND('Inputs and Results'!$F$25="",'Inputs and Results'!$E$25=""),0,IF('Inputs and Results'!$F$25="",IF('Inputs and Results'!$E$25=Calculations!B35,'Inputs and Results'!$H$25,IF((Calculations!B35/'Inputs and Results'!$E$25)=INT(Calculations!B35/'Inputs and Results'!$E$25),'Inputs and Results'!$I$25,0)),(IF('Inputs and Results'!$F$25=A35,'Inputs and Results'!$H$25,(IF('Inputs and Results'!$E$25=0,0,(IF(((A35)-'Inputs and Results'!$F$25)/('Inputs and Results'!$E$25)=INT(((A35)-'Inputs and Results'!$F$25)/'Inputs and Results'!$E$25),'Inputs and Results'!$I$25,0)))))))))</f>
        <v>0</v>
      </c>
      <c r="Y35">
        <f>IF(OR('Inputs and Results'!$F$26="NA",'Inputs and Results'!$F$26="N/A"),0,IF(AND('Inputs and Results'!$F$26="",'Inputs and Results'!$E$26=""),0,IF('Inputs and Results'!$F$26="",IF('Inputs and Results'!$E$26=Calculations!B35,'Inputs and Results'!$H$26,IF((Calculations!B35/'Inputs and Results'!$E$26)=INT(Calculations!B35/'Inputs and Results'!$E$26),'Inputs and Results'!$I$26,0)),(IF('Inputs and Results'!$F$26=A35,'Inputs and Results'!$H$26,(IF('Inputs and Results'!$E$26=0,0,(IF(((A35)-'Inputs and Results'!$F$26)/('Inputs and Results'!$E$26)=INT(((A35)-'Inputs and Results'!$F$26)/'Inputs and Results'!$E$26),'Inputs and Results'!$I$26,0)))))))))</f>
        <v>0</v>
      </c>
      <c r="Z35">
        <f>IF(OR('Inputs and Results'!$F$27="NA",'Inputs and Results'!$F$27="N/A"),0,IF(AND('Inputs and Results'!$F$27="",'Inputs and Results'!$E$27=""),0,IF('Inputs and Results'!$F$27="",IF('Inputs and Results'!$E$27=Calculations!B35,'Inputs and Results'!$H$27,IF((Calculations!B35/'Inputs and Results'!$E$27)=INT(Calculations!B35/'Inputs and Results'!$E$27),'Inputs and Results'!$I$27,0)),(IF('Inputs and Results'!$F$27=A35,'Inputs and Results'!$H$27,(IF('Inputs and Results'!$E$27=0,0,(IF(((A35)-'Inputs and Results'!$F$27)/('Inputs and Results'!$E$27)=INT(((A35)-'Inputs and Results'!$F$27)/'Inputs and Results'!$E$27),'Inputs and Results'!$I$27,0)))))))))</f>
        <v>0</v>
      </c>
      <c r="AA35">
        <f>IF(OR('Inputs and Results'!$F$28="NA",'Inputs and Results'!$F$28="N/A"),0,IF(AND('Inputs and Results'!$F$28="",'Inputs and Results'!$E$28=""),0,IF('Inputs and Results'!$F$28="",IF('Inputs and Results'!$E$28=Calculations!B35,'Inputs and Results'!$H$28,IF((Calculations!B35/'Inputs and Results'!$E$28)=INT(Calculations!B35/'Inputs and Results'!$E$28),'Inputs and Results'!$I$28,0)),(IF('Inputs and Results'!$F$28=A35,'Inputs and Results'!$H$28,(IF('Inputs and Results'!$E$28=0,0,(IF(((A35)-'Inputs and Results'!$F$28)/('Inputs and Results'!$E$28)=INT(((A35)-'Inputs and Results'!$F$28)/'Inputs and Results'!$E$28),'Inputs and Results'!$I$28,0)))))))))</f>
        <v>0</v>
      </c>
      <c r="AB35">
        <f>IF(OR('Inputs and Results'!$F$29="NA",'Inputs and Results'!$F$29="N/A"),0,IF(AND('Inputs and Results'!$F$29="",'Inputs and Results'!$E$29=""),0,IF('Inputs and Results'!$F$29="",IF('Inputs and Results'!$E$29=Calculations!B35,'Inputs and Results'!$H$29,IF((Calculations!B35/'Inputs and Results'!$E$29)=INT(Calculations!B35/'Inputs and Results'!$E$29),'Inputs and Results'!$I$29,0)),(IF('Inputs and Results'!$F$29=A35,'Inputs and Results'!$H$29,(IF('Inputs and Results'!$E$29=0,0,(IF(((A35)-'Inputs and Results'!$F$29)/('Inputs and Results'!$E$29)=INT(((A35)-'Inputs and Results'!$F$29)/'Inputs and Results'!$E$29),'Inputs and Results'!$I$29,0)))))))))</f>
        <v>0</v>
      </c>
      <c r="AC35">
        <f>IF(OR('Inputs and Results'!$F$30="NA",'Inputs and Results'!$F$30="N/A"),0,IF(AND('Inputs and Results'!$F$30="",'Inputs and Results'!$E$30=""),0,IF('Inputs and Results'!$F$30="",IF('Inputs and Results'!$E$30=Calculations!B35,'Inputs and Results'!$H$30,IF((Calculations!B35/'Inputs and Results'!$E$30)=INT(Calculations!B35/'Inputs and Results'!$E$30),'Inputs and Results'!$I$30,0)),(IF('Inputs and Results'!$F$30=A35,'Inputs and Results'!$H$30,(IF('Inputs and Results'!$E$30=0,0,(IF(((A35)-'Inputs and Results'!$F$30)/('Inputs and Results'!$E$30)=INT(((A35)-'Inputs and Results'!$F$30)/'Inputs and Results'!$E$30),'Inputs and Results'!$I$30,0)))))))))</f>
        <v>0</v>
      </c>
      <c r="AD35">
        <f>IF(OR('Inputs and Results'!$F$31="NA",'Inputs and Results'!$F$31="N/A"),0,IF(AND('Inputs and Results'!$F$31="",'Inputs and Results'!$E$31=""),0,IF('Inputs and Results'!$F$31="",IF('Inputs and Results'!$E$31=Calculations!B35,'Inputs and Results'!$H$31,IF((Calculations!B35/'Inputs and Results'!$E$31)=INT(Calculations!B35/'Inputs and Results'!$E$31),'Inputs and Results'!$I$31,0)),(IF('Inputs and Results'!$F$31=A35,'Inputs and Results'!$H$31,(IF('Inputs and Results'!$E$31=0,0,(IF(((A35)-'Inputs and Results'!$F$31)/('Inputs and Results'!$E$31)=INT(((A35)-'Inputs and Results'!$F$31)/'Inputs and Results'!$E$31),'Inputs and Results'!$I$31,0)))))))))</f>
        <v>0</v>
      </c>
      <c r="AE35">
        <f>IF(OR('Inputs and Results'!$F$32="NA",'Inputs and Results'!$F$32="N/A"),0,IF(AND('Inputs and Results'!$F$32="",'Inputs and Results'!$E$32=""),0,IF('Inputs and Results'!$F$32="",IF('Inputs and Results'!$E$32=Calculations!B35,'Inputs and Results'!$H$32,IF((Calculations!B35/'Inputs and Results'!$E$32)=INT(Calculations!B35/'Inputs and Results'!$E$32),'Inputs and Results'!$I$32,0)),(IF('Inputs and Results'!$F$32=A35,'Inputs and Results'!$H$32,(IF('Inputs and Results'!$E$32=0,0,(IF(((A35)-'Inputs and Results'!$F$32)/('Inputs and Results'!$E$32)=INT(((A35)-'Inputs and Results'!$F$32)/'Inputs and Results'!$E$32),'Inputs and Results'!$I$32,0)))))))))</f>
        <v>0</v>
      </c>
      <c r="AH35">
        <f>C35*Lists!$B$33</f>
        <v>0</v>
      </c>
      <c r="AI35">
        <f>D35*Lists!$B$33</f>
        <v>0</v>
      </c>
      <c r="AJ35">
        <f>E35*Lists!$B$33</f>
        <v>0</v>
      </c>
      <c r="AK35">
        <f>F35*Lists!$B$33</f>
        <v>0</v>
      </c>
      <c r="AL35">
        <f>G35*Lists!$B$33</f>
        <v>0</v>
      </c>
      <c r="AM35">
        <f>H35*Lists!$B$33</f>
        <v>0</v>
      </c>
      <c r="AN35">
        <f>I35*Lists!$B$33</f>
        <v>0</v>
      </c>
      <c r="AO35">
        <f>J35*Lists!$B$33</f>
        <v>0</v>
      </c>
      <c r="AP35">
        <f>K35*Lists!$B$33</f>
        <v>0</v>
      </c>
      <c r="AQ35">
        <f>L35*Lists!$B$33</f>
        <v>0</v>
      </c>
      <c r="AR35">
        <f>M35*Lists!$B$33</f>
        <v>0</v>
      </c>
      <c r="AS35">
        <f>N35*Lists!$B$33</f>
        <v>0</v>
      </c>
      <c r="AT35">
        <f>O35*Lists!$B$33</f>
        <v>0</v>
      </c>
      <c r="AU35">
        <f>P35*Lists!$B$33</f>
        <v>0</v>
      </c>
      <c r="AV35">
        <f>Q35*Lists!$B$33</f>
        <v>0</v>
      </c>
      <c r="AW35">
        <f>R35*Lists!$B$33</f>
        <v>0</v>
      </c>
      <c r="AX35">
        <f>S35*Lists!$B$33</f>
        <v>0</v>
      </c>
      <c r="AY35">
        <f>T35*Lists!$B$33</f>
        <v>0</v>
      </c>
      <c r="AZ35">
        <f>U35*Lists!$B$33</f>
        <v>0</v>
      </c>
      <c r="BA35">
        <f>V35*Lists!$B$33</f>
        <v>0</v>
      </c>
      <c r="BB35">
        <f>W35*Lists!$B$33</f>
        <v>0</v>
      </c>
      <c r="BC35">
        <f>X35*Lists!$B$33</f>
        <v>0</v>
      </c>
      <c r="BD35">
        <f>Y35*Lists!$B$33</f>
        <v>0</v>
      </c>
      <c r="BE35">
        <f>Z35*Lists!$B$33</f>
        <v>0</v>
      </c>
      <c r="BF35">
        <f>AA35*Lists!$B$33</f>
        <v>0</v>
      </c>
      <c r="BG35">
        <f>AB35*Lists!$B$33</f>
        <v>0</v>
      </c>
      <c r="BH35">
        <f>AC35*Lists!$B$33</f>
        <v>0</v>
      </c>
      <c r="BI35">
        <f>AD35*Lists!$B$33</f>
        <v>0</v>
      </c>
      <c r="BJ35">
        <f>AE35*Lists!$B$33</f>
        <v>0</v>
      </c>
      <c r="BK35">
        <f>AF35*Lists!$B$33</f>
        <v>0</v>
      </c>
    </row>
    <row r="36" spans="1:63">
      <c r="A36">
        <f t="shared" si="0"/>
        <v>2044</v>
      </c>
      <c r="B36">
        <v>33</v>
      </c>
      <c r="C36">
        <f>IF(OR('Inputs and Results'!$F$4="NA",'Inputs and Results'!$F$4="N/A"),0,IF(AND('Inputs and Results'!$F$4="",'Inputs and Results'!$E$4=""),0,IF('Inputs and Results'!$F$4="",IF('Inputs and Results'!$E$4=Calculations!B36,'Inputs and Results'!$H$4,IF((Calculations!B36/'Inputs and Results'!$E$4)=INT(Calculations!B36/'Inputs and Results'!$E$4),'Inputs and Results'!$I$4,0)),(IF('Inputs and Results'!$F$4=A36,'Inputs and Results'!$H$4,(IF('Inputs and Results'!$E$4=0,0,(IF(((A36)-'Inputs and Results'!$F$4)/('Inputs and Results'!$E$4)=INT(((A36)-'Inputs and Results'!$F$4)/'Inputs and Results'!$E$4),'Inputs and Results'!$I$4,0)))))))))</f>
        <v>0</v>
      </c>
      <c r="D36">
        <f>IF(OR('Inputs and Results'!$F$5="NA",'Inputs and Results'!$F$5="N/A"),0,IF(AND('Inputs and Results'!$F$5="",'Inputs and Results'!$E$5=""),0,IF('Inputs and Results'!$F$5="",IF('Inputs and Results'!$E$5=Calculations!B36,'Inputs and Results'!$H$5,IF((Calculations!B36/'Inputs and Results'!$E$5)=INT(Calculations!B36/'Inputs and Results'!$E$5),'Inputs and Results'!$I$5,0)),(IF('Inputs and Results'!$F$5=A36,'Inputs and Results'!$H$5,(IF('Inputs and Results'!$E$5=0,0,(IF(((A36)-'Inputs and Results'!$F$5)/('Inputs and Results'!$E$5)=INT(((A36)-'Inputs and Results'!$F$5)/'Inputs and Results'!$E$5),'Inputs and Results'!$I$5,0)))))))))</f>
        <v>0</v>
      </c>
      <c r="E36">
        <f>IF(OR('Inputs and Results'!$F$6="NA",'Inputs and Results'!$F$6="N/A"),0,IF(AND('Inputs and Results'!$F$6="",'Inputs and Results'!$E$6=""),0,IF('Inputs and Results'!$F$6="",IF('Inputs and Results'!$E$6=Calculations!B36,'Inputs and Results'!$H$6,IF((Calculations!B36/'Inputs and Results'!$E$6)=INT(Calculations!B36/'Inputs and Results'!$E$6),'Inputs and Results'!$I$6,0)),(IF('Inputs and Results'!$F$6=A36,'Inputs and Results'!$H$6,(IF('Inputs and Results'!$E$6=0,0,(IF(((A36)-'Inputs and Results'!$F$6)/('Inputs and Results'!$E$6)=INT(((A36)-'Inputs and Results'!$F$6)/'Inputs and Results'!$E$6),'Inputs and Results'!$I$6,0)))))))))</f>
        <v>0</v>
      </c>
      <c r="F36">
        <f>IF(OR('Inputs and Results'!$F$7="NA",'Inputs and Results'!$F$7="N/A"),0,IF(AND('Inputs and Results'!$F$7="",'Inputs and Results'!$E$7=""),0,IF('Inputs and Results'!$F$7="",IF('Inputs and Results'!$E$7=Calculations!B36,'Inputs and Results'!$H$7,IF((Calculations!B36/'Inputs and Results'!$E$7)=INT(Calculations!B36/'Inputs and Results'!$E$7),'Inputs and Results'!$I$7,0)),(IF('Inputs and Results'!$F$7=A36,'Inputs and Results'!$H$7,(IF('Inputs and Results'!$E$7=0,0,(IF(((A36)-'Inputs and Results'!$F$7)/('Inputs and Results'!$E$7)=INT(((A36)-'Inputs and Results'!$F$7)/'Inputs and Results'!$E$7),'Inputs and Results'!$I$7,0)))))))))</f>
        <v>0</v>
      </c>
      <c r="G36">
        <f>IF(OR('Inputs and Results'!$F$8="NA",'Inputs and Results'!$F$8="N/A"),0,IF(AND('Inputs and Results'!$F$8="",'Inputs and Results'!$E$8=""),0,IF('Inputs and Results'!$F$8="",IF('Inputs and Results'!$E$8=Calculations!B36,'Inputs and Results'!$H$8,IF((Calculations!B36/'Inputs and Results'!$E$8)=INT(Calculations!B36/'Inputs and Results'!$E$8),'Inputs and Results'!$I$8,0)),(IF('Inputs and Results'!$F$8=A36,'Inputs and Results'!$H$8,(IF('Inputs and Results'!$E$8=0,0,(IF(((A36)-'Inputs and Results'!$F$8)/('Inputs and Results'!$E$8)=INT(((A36)-'Inputs and Results'!$F$8)/'Inputs and Results'!$E$8),'Inputs and Results'!$I$8,0)))))))))</f>
        <v>0</v>
      </c>
      <c r="H36">
        <f>IF(OR('Inputs and Results'!$F$9="NA",'Inputs and Results'!$F$9="N/A"),0,IF(AND('Inputs and Results'!$F$9="",'Inputs and Results'!$E$9=""),0,IF('Inputs and Results'!$F$9="",IF('Inputs and Results'!$E$9=Calculations!B36,'Inputs and Results'!$H$9,IF((Calculations!B36/'Inputs and Results'!$E$9)=INT(Calculations!B36/'Inputs and Results'!$E$9),'Inputs and Results'!$I$9,0)),(IF('Inputs and Results'!$F$9=A36,'Inputs and Results'!$H$9,(IF('Inputs and Results'!$E$9=0,0,(IF(((A36)-'Inputs and Results'!$F$9)/('Inputs and Results'!$E$9)=INT(((A36)-'Inputs and Results'!$F$9)/'Inputs and Results'!$E$9),'Inputs and Results'!$I$9,0)))))))))</f>
        <v>0</v>
      </c>
      <c r="I36">
        <f>IF(OR('Inputs and Results'!$F$10="NA",'Inputs and Results'!$F$10="N/A"),0,IF(AND('Inputs and Results'!$F$10="",'Inputs and Results'!$E$10=""),0,IF('Inputs and Results'!$F$10="",IF('Inputs and Results'!$E$10=Calculations!B36,'Inputs and Results'!$H$10,IF((Calculations!B36/'Inputs and Results'!$E$10)=INT(Calculations!B36/'Inputs and Results'!$E$10),'Inputs and Results'!$I$10,0)),(IF('Inputs and Results'!$F$10=A36,'Inputs and Results'!$H$10,(IF('Inputs and Results'!$E$10=0,0,(IF(((A36)-'Inputs and Results'!$F$10)/('Inputs and Results'!$E$10)=INT(((A36)-'Inputs and Results'!$F$10)/'Inputs and Results'!$E$10),'Inputs and Results'!$I$10,0)))))))))</f>
        <v>0</v>
      </c>
      <c r="J36">
        <f>IF(OR('Inputs and Results'!$F$11="NA",'Inputs and Results'!$F$11="N/A"),0,IF(AND('Inputs and Results'!$F$11="",'Inputs and Results'!$E$11=""),0,IF('Inputs and Results'!$F$11="",IF('Inputs and Results'!$E$11=Calculations!B36,'Inputs and Results'!$H$11,IF((Calculations!B36/'Inputs and Results'!$E$11)=INT(Calculations!B36/'Inputs and Results'!$E$11),'Inputs and Results'!$I$11,0)),(IF('Inputs and Results'!$F$11=A36,'Inputs and Results'!$H$11,(IF('Inputs and Results'!$E$11=0,0,(IF(((A36)-'Inputs and Results'!$F$11)/('Inputs and Results'!$E$11)=INT(((A36)-'Inputs and Results'!$F$11)/'Inputs and Results'!$E$11),'Inputs and Results'!$I$11,0)))))))))</f>
        <v>0</v>
      </c>
      <c r="K36">
        <f>IF(OR('Inputs and Results'!$F$12="NA",'Inputs and Results'!$F$12="N/A"),0,IF(AND('Inputs and Results'!$F$12="",'Inputs and Results'!$E$12=""),0,IF('Inputs and Results'!$F$12="",IF('Inputs and Results'!$E$12=Calculations!B36,'Inputs and Results'!$H$12,IF((Calculations!B36/'Inputs and Results'!$E$12)=INT(Calculations!B36/'Inputs and Results'!$E$12),'Inputs and Results'!$I$12,0)),(IF('Inputs and Results'!$F$12=A36,'Inputs and Results'!$H$12,(IF('Inputs and Results'!$E$12=0,0,(IF(((A36)-'Inputs and Results'!$F$12)/('Inputs and Results'!$E$12)=INT(((A36)-'Inputs and Results'!$F$12)/'Inputs and Results'!$E$12),'Inputs and Results'!$I$12,0)))))))))</f>
        <v>700000</v>
      </c>
      <c r="L36">
        <f>IF(OR('Inputs and Results'!$F$13="NA",'Inputs and Results'!$F$13="N/A"),0,IF(AND('Inputs and Results'!$F$13="",'Inputs and Results'!$E$13=""),0,IF('Inputs and Results'!$F$13="",IF('Inputs and Results'!$E$13=Calculations!B36,'Inputs and Results'!$H$13,IF((Calculations!B36/'Inputs and Results'!$E$13)=INT(Calculations!B36/'Inputs and Results'!$E$13),'Inputs and Results'!$I$13,0)),(IF('Inputs and Results'!$F$13=A36,'Inputs and Results'!$H$13,(IF('Inputs and Results'!$E$13=0,0,(IF(((A36)-'Inputs and Results'!$F$13)/('Inputs and Results'!$E$13)=INT(((A36)-'Inputs and Results'!$F$13)/'Inputs and Results'!$E$13),'Inputs and Results'!$I$13,0)))))))))</f>
        <v>0</v>
      </c>
      <c r="M36">
        <f>IF(OR('Inputs and Results'!$F$14="NA",'Inputs and Results'!$F$14="N/A"),0,IF(AND('Inputs and Results'!$F$14="",'Inputs and Results'!$E$14=""),0,IF('Inputs and Results'!$F$14="",IF('Inputs and Results'!$E$14=Calculations!B36,'Inputs and Results'!$H$14,IF((Calculations!B36/'Inputs and Results'!$E$14)=INT(Calculations!B36/'Inputs and Results'!$E$14),'Inputs and Results'!$I$14,0)),(IF('Inputs and Results'!$F$14=A36,'Inputs and Results'!$H$14,(IF('Inputs and Results'!$E$14=0,0,(IF(((A36)-'Inputs and Results'!$F$14)/('Inputs and Results'!$E$14)=INT(((A36)-'Inputs and Results'!$F$14)/'Inputs and Results'!$E$14),'Inputs and Results'!$I$14,0)))))))))</f>
        <v>-200000</v>
      </c>
      <c r="N36">
        <f>IF(OR('Inputs and Results'!$F$15="NA",'Inputs and Results'!$F$15="N/A"),0,IF(AND('Inputs and Results'!$F$15="",'Inputs and Results'!$E$15=""),0,IF('Inputs and Results'!$F$15="",IF('Inputs and Results'!$E$15=Calculations!B36,'Inputs and Results'!$H$15,IF((Calculations!B36/'Inputs and Results'!$E$15)=INT(Calculations!B36/'Inputs and Results'!$E$15),'Inputs and Results'!$I$15,0)),(IF('Inputs and Results'!$F$15=A36,'Inputs and Results'!$H$15,(IF('Inputs and Results'!$E$15=0,0,(IF(((A36)-'Inputs and Results'!$F$15)/('Inputs and Results'!$E$15)=INT(((A36)-'Inputs and Results'!$F$15)/'Inputs and Results'!$E$15),'Inputs and Results'!$I$15,0)))))))))</f>
        <v>0</v>
      </c>
      <c r="O36">
        <f>IF(OR('Inputs and Results'!$F$16="NA",'Inputs and Results'!$F$16="N/A"),0,IF(AND('Inputs and Results'!$F$16="",'Inputs and Results'!$E$16=""),0,IF('Inputs and Results'!$F$16="",IF('Inputs and Results'!$E$16=Calculations!B36,'Inputs and Results'!$H$16,IF((Calculations!B36/'Inputs and Results'!$E$16)=INT(Calculations!B36/'Inputs and Results'!$E$16),'Inputs and Results'!$I$16,0)),(IF('Inputs and Results'!$F$16=A36,'Inputs and Results'!$H$16,(IF('Inputs and Results'!$E$16=0,0,(IF(((A36)-'Inputs and Results'!$F$16)/('Inputs and Results'!$E$16)=INT(((A36)-'Inputs and Results'!$F$16)/'Inputs and Results'!$E$16),'Inputs and Results'!$I$16,0)))))))))</f>
        <v>0</v>
      </c>
      <c r="P36">
        <f>IF(OR('Inputs and Results'!$F$17="NA",'Inputs and Results'!$F$17="N/A"),0,IF(AND('Inputs and Results'!$F$17="",'Inputs and Results'!$E$17=""),0,IF('Inputs and Results'!$F$17="",IF('Inputs and Results'!$E$17=Calculations!B36,'Inputs and Results'!$H$17,IF((Calculations!B36/'Inputs and Results'!$E$17)=INT(Calculations!B36/'Inputs and Results'!$E$17),'Inputs and Results'!$I$17,0)),(IF('Inputs and Results'!$F$17=A36,'Inputs and Results'!$H$17,(IF('Inputs and Results'!$E$17=0,0,(IF(((A36)-'Inputs and Results'!$F$17)/('Inputs and Results'!$E$17)=INT(((A36)-'Inputs and Results'!$F$17)/'Inputs and Results'!$E$17),'Inputs and Results'!$I$17,0)))))))))</f>
        <v>0</v>
      </c>
      <c r="Q36">
        <f>IF(OR('Inputs and Results'!$F$18="NA",'Inputs and Results'!$F$18="N/A"),0,IF(AND('Inputs and Results'!$F$18="",'Inputs and Results'!$E$18=""),0,IF('Inputs and Results'!$F$18="",IF('Inputs and Results'!$E$18=Calculations!B36,'Inputs and Results'!$H$18,IF((Calculations!B36/'Inputs and Results'!$E$18)=INT(Calculations!B36/'Inputs and Results'!$E$18),'Inputs and Results'!$I$18,0)),(IF('Inputs and Results'!$F$18=A36,'Inputs and Results'!$H$18,(IF('Inputs and Results'!$E$18=0,0,(IF(((A36)-'Inputs and Results'!$F$18)/('Inputs and Results'!$E$18)=INT(((A36)-'Inputs and Results'!$F$18)/'Inputs and Results'!$E$18),'Inputs and Results'!$I$18,0)))))))))</f>
        <v>0</v>
      </c>
      <c r="R36">
        <f>IF(OR('Inputs and Results'!$F$19="NA",'Inputs and Results'!$F$19="N/A"),0,IF(AND('Inputs and Results'!$F$19="",'Inputs and Results'!$E$19=""),0,IF('Inputs and Results'!$F$19="",IF('Inputs and Results'!$E$19=Calculations!B36,'Inputs and Results'!$H$19,IF((Calculations!B36/'Inputs and Results'!$E$19)=INT(Calculations!B36/'Inputs and Results'!$E$19),'Inputs and Results'!$I$19,0)),(IF('Inputs and Results'!$F$19=A36,'Inputs and Results'!$H$19,(IF('Inputs and Results'!$E$19=0,0,(IF(((A36)-'Inputs and Results'!$F$19)/('Inputs and Results'!$E$19)=INT(((A36)-'Inputs and Results'!$F$19)/'Inputs and Results'!$E$19),'Inputs and Results'!$I$19,0)))))))))</f>
        <v>0</v>
      </c>
      <c r="S36">
        <f>IF(OR('Inputs and Results'!$F$20="NA",'Inputs and Results'!$F$20="N/A"),0,IF(AND('Inputs and Results'!$F$20="",'Inputs and Results'!$E$20=""),0,IF('Inputs and Results'!$F$20="",IF('Inputs and Results'!$E$20=Calculations!B36,'Inputs and Results'!$H$20,IF((Calculations!B36/'Inputs and Results'!$E$20)=INT(Calculations!B36/'Inputs and Results'!$E$20),'Inputs and Results'!$I$20,0)),(IF('Inputs and Results'!$F$20=A36,'Inputs and Results'!$H$20,(IF('Inputs and Results'!$E$20=0,0,(IF(((A36)-'Inputs and Results'!$F$20)/('Inputs and Results'!$E$20)=INT(((A36)-'Inputs and Results'!$F$20)/'Inputs and Results'!$E$20),'Inputs and Results'!$I$20,0)))))))))</f>
        <v>0</v>
      </c>
      <c r="T36">
        <f>IF(OR('Inputs and Results'!$F$21="NA",'Inputs and Results'!$F$21="N/A"),0,IF(AND('Inputs and Results'!$F$21="",'Inputs and Results'!$E$21=""),0,IF('Inputs and Results'!$F$21="",IF('Inputs and Results'!$E$21=Calculations!B36,'Inputs and Results'!$H$21,IF((Calculations!B36/'Inputs and Results'!$E$21)=INT(Calculations!B36/'Inputs and Results'!$E$21),'Inputs and Results'!$I$21,0)),(IF('Inputs and Results'!$F$21=A36,'Inputs and Results'!$H$21,(IF('Inputs and Results'!$E$21=0,0,(IF(((A36)-'Inputs and Results'!$F$21)/('Inputs and Results'!$E$21)=INT(((A36)-'Inputs and Results'!$F$21)/'Inputs and Results'!$E$21),'Inputs and Results'!$I$21,0)))))))))</f>
        <v>0</v>
      </c>
      <c r="U36">
        <f>IF(OR('Inputs and Results'!$F$22="NA",'Inputs and Results'!$F$22="N/A"),0,IF(AND('Inputs and Results'!$F$22="",'Inputs and Results'!$E$22=""),0,IF('Inputs and Results'!$F$22="",IF('Inputs and Results'!$E$22=Calculations!B36,'Inputs and Results'!$H$22,IF((Calculations!B36/'Inputs and Results'!$E$22)=INT(Calculations!B36/'Inputs and Results'!$E$22),'Inputs and Results'!$I$22,0)),(IF('Inputs and Results'!$F$22=A36,'Inputs and Results'!$H$22,(IF('Inputs and Results'!$E$22=0,0,(IF(((A36)-'Inputs and Results'!$F$22)/('Inputs and Results'!$E$22)=INT(((A36)-'Inputs and Results'!$F$22)/'Inputs and Results'!$E$22),'Inputs and Results'!$I$22,0)))))))))</f>
        <v>0</v>
      </c>
      <c r="V36">
        <f>IF(OR('Inputs and Results'!$F$23="NA",'Inputs and Results'!$F$23="N/A"),0,IF(AND('Inputs and Results'!$F$23="",'Inputs and Results'!$E$23=""),0,IF('Inputs and Results'!$F$23="",IF('Inputs and Results'!$E$23=Calculations!B36,'Inputs and Results'!#REF!,IF((Calculations!B36/'Inputs and Results'!$E$23)=INT(Calculations!B36/'Inputs and Results'!$E$23),'Inputs and Results'!#REF!,0)),(IF('Inputs and Results'!$F$23=A36,'Inputs and Results'!#REF!,(IF('Inputs and Results'!$E$23=0,0,(IF(((A36)-'Inputs and Results'!$F$23)/('Inputs and Results'!$E$23)=INT(((A36)-'Inputs and Results'!$F$23)/'Inputs and Results'!$E$23),'Inputs and Results'!#REF!,0)))))))))</f>
        <v>0</v>
      </c>
      <c r="W36">
        <f>IF(OR('Inputs and Results'!$F$24="NA",'Inputs and Results'!$F$24="N/A"),0,IF(AND('Inputs and Results'!$F$24="",'Inputs and Results'!$E$24=""),0,IF('Inputs and Results'!$F$24="",IF('Inputs and Results'!$E$24=Calculations!B36,'Inputs and Results'!$H$24,IF((Calculations!B36/'Inputs and Results'!$E$24)=INT(Calculations!B36/'Inputs and Results'!$E$24),'Inputs and Results'!$I$24,0)),(IF('Inputs and Results'!$F$24=A36,'Inputs and Results'!$H$24,(IF('Inputs and Results'!$E$24=0,0,(IF(((A36)-'Inputs and Results'!$F$24)/('Inputs and Results'!$E$24)=INT(((A36)-'Inputs and Results'!$F$24)/'Inputs and Results'!$E$24),'Inputs and Results'!$I$24,0)))))))))</f>
        <v>0</v>
      </c>
      <c r="X36">
        <f>IF(OR('Inputs and Results'!$F$25="NA",'Inputs and Results'!$F$25="N/A"),0,IF(AND('Inputs and Results'!$F$25="",'Inputs and Results'!$E$25=""),0,IF('Inputs and Results'!$F$25="",IF('Inputs and Results'!$E$25=Calculations!B36,'Inputs and Results'!$H$25,IF((Calculations!B36/'Inputs and Results'!$E$25)=INT(Calculations!B36/'Inputs and Results'!$E$25),'Inputs and Results'!$I$25,0)),(IF('Inputs and Results'!$F$25=A36,'Inputs and Results'!$H$25,(IF('Inputs and Results'!$E$25=0,0,(IF(((A36)-'Inputs and Results'!$F$25)/('Inputs and Results'!$E$25)=INT(((A36)-'Inputs and Results'!$F$25)/'Inputs and Results'!$E$25),'Inputs and Results'!$I$25,0)))))))))</f>
        <v>0</v>
      </c>
      <c r="Y36">
        <f>IF(OR('Inputs and Results'!$F$26="NA",'Inputs and Results'!$F$26="N/A"),0,IF(AND('Inputs and Results'!$F$26="",'Inputs and Results'!$E$26=""),0,IF('Inputs and Results'!$F$26="",IF('Inputs and Results'!$E$26=Calculations!B36,'Inputs and Results'!$H$26,IF((Calculations!B36/'Inputs and Results'!$E$26)=INT(Calculations!B36/'Inputs and Results'!$E$26),'Inputs and Results'!$I$26,0)),(IF('Inputs and Results'!$F$26=A36,'Inputs and Results'!$H$26,(IF('Inputs and Results'!$E$26=0,0,(IF(((A36)-'Inputs and Results'!$F$26)/('Inputs and Results'!$E$26)=INT(((A36)-'Inputs and Results'!$F$26)/'Inputs and Results'!$E$26),'Inputs and Results'!$I$26,0)))))))))</f>
        <v>0</v>
      </c>
      <c r="Z36">
        <f>IF(OR('Inputs and Results'!$F$27="NA",'Inputs and Results'!$F$27="N/A"),0,IF(AND('Inputs and Results'!$F$27="",'Inputs and Results'!$E$27=""),0,IF('Inputs and Results'!$F$27="",IF('Inputs and Results'!$E$27=Calculations!B36,'Inputs and Results'!$H$27,IF((Calculations!B36/'Inputs and Results'!$E$27)=INT(Calculations!B36/'Inputs and Results'!$E$27),'Inputs and Results'!$I$27,0)),(IF('Inputs and Results'!$F$27=A36,'Inputs and Results'!$H$27,(IF('Inputs and Results'!$E$27=0,0,(IF(((A36)-'Inputs and Results'!$F$27)/('Inputs and Results'!$E$27)=INT(((A36)-'Inputs and Results'!$F$27)/'Inputs and Results'!$E$27),'Inputs and Results'!$I$27,0)))))))))</f>
        <v>0</v>
      </c>
      <c r="AA36">
        <f>IF(OR('Inputs and Results'!$F$28="NA",'Inputs and Results'!$F$28="N/A"),0,IF(AND('Inputs and Results'!$F$28="",'Inputs and Results'!$E$28=""),0,IF('Inputs and Results'!$F$28="",IF('Inputs and Results'!$E$28=Calculations!B36,'Inputs and Results'!$H$28,IF((Calculations!B36/'Inputs and Results'!$E$28)=INT(Calculations!B36/'Inputs and Results'!$E$28),'Inputs and Results'!$I$28,0)),(IF('Inputs and Results'!$F$28=A36,'Inputs and Results'!$H$28,(IF('Inputs and Results'!$E$28=0,0,(IF(((A36)-'Inputs and Results'!$F$28)/('Inputs and Results'!$E$28)=INT(((A36)-'Inputs and Results'!$F$28)/'Inputs and Results'!$E$28),'Inputs and Results'!$I$28,0)))))))))</f>
        <v>0</v>
      </c>
      <c r="AB36">
        <f>IF(OR('Inputs and Results'!$F$29="NA",'Inputs and Results'!$F$29="N/A"),0,IF(AND('Inputs and Results'!$F$29="",'Inputs and Results'!$E$29=""),0,IF('Inputs and Results'!$F$29="",IF('Inputs and Results'!$E$29=Calculations!B36,'Inputs and Results'!$H$29,IF((Calculations!B36/'Inputs and Results'!$E$29)=INT(Calculations!B36/'Inputs and Results'!$E$29),'Inputs and Results'!$I$29,0)),(IF('Inputs and Results'!$F$29=A36,'Inputs and Results'!$H$29,(IF('Inputs and Results'!$E$29=0,0,(IF(((A36)-'Inputs and Results'!$F$29)/('Inputs and Results'!$E$29)=INT(((A36)-'Inputs and Results'!$F$29)/'Inputs and Results'!$E$29),'Inputs and Results'!$I$29,0)))))))))</f>
        <v>0</v>
      </c>
      <c r="AC36">
        <f>IF(OR('Inputs and Results'!$F$30="NA",'Inputs and Results'!$F$30="N/A"),0,IF(AND('Inputs and Results'!$F$30="",'Inputs and Results'!$E$30=""),0,IF('Inputs and Results'!$F$30="",IF('Inputs and Results'!$E$30=Calculations!B36,'Inputs and Results'!$H$30,IF((Calculations!B36/'Inputs and Results'!$E$30)=INT(Calculations!B36/'Inputs and Results'!$E$30),'Inputs and Results'!$I$30,0)),(IF('Inputs and Results'!$F$30=A36,'Inputs and Results'!$H$30,(IF('Inputs and Results'!$E$30=0,0,(IF(((A36)-'Inputs and Results'!$F$30)/('Inputs and Results'!$E$30)=INT(((A36)-'Inputs and Results'!$F$30)/'Inputs and Results'!$E$30),'Inputs and Results'!$I$30,0)))))))))</f>
        <v>0</v>
      </c>
      <c r="AD36">
        <f>IF(OR('Inputs and Results'!$F$31="NA",'Inputs and Results'!$F$31="N/A"),0,IF(AND('Inputs and Results'!$F$31="",'Inputs and Results'!$E$31=""),0,IF('Inputs and Results'!$F$31="",IF('Inputs and Results'!$E$31=Calculations!B36,'Inputs and Results'!$H$31,IF((Calculations!B36/'Inputs and Results'!$E$31)=INT(Calculations!B36/'Inputs and Results'!$E$31),'Inputs and Results'!$I$31,0)),(IF('Inputs and Results'!$F$31=A36,'Inputs and Results'!$H$31,(IF('Inputs and Results'!$E$31=0,0,(IF(((A36)-'Inputs and Results'!$F$31)/('Inputs and Results'!$E$31)=INT(((A36)-'Inputs and Results'!$F$31)/'Inputs and Results'!$E$31),'Inputs and Results'!$I$31,0)))))))))</f>
        <v>0</v>
      </c>
      <c r="AE36">
        <f>IF(OR('Inputs and Results'!$F$32="NA",'Inputs and Results'!$F$32="N/A"),0,IF(AND('Inputs and Results'!$F$32="",'Inputs and Results'!$E$32=""),0,IF('Inputs and Results'!$F$32="",IF('Inputs and Results'!$E$32=Calculations!B36,'Inputs and Results'!$H$32,IF((Calculations!B36/'Inputs and Results'!$E$32)=INT(Calculations!B36/'Inputs and Results'!$E$32),'Inputs and Results'!$I$32,0)),(IF('Inputs and Results'!$F$32=A36,'Inputs and Results'!$H$32,(IF('Inputs and Results'!$E$32=0,0,(IF(((A36)-'Inputs and Results'!$F$32)/('Inputs and Results'!$E$32)=INT(((A36)-'Inputs and Results'!$F$32)/'Inputs and Results'!$E$32),'Inputs and Results'!$I$32,0)))))))))</f>
        <v>0</v>
      </c>
      <c r="AH36">
        <f>C36*Lists!$B$34</f>
        <v>0</v>
      </c>
      <c r="AI36">
        <f>D36*Lists!$B$34</f>
        <v>0</v>
      </c>
      <c r="AJ36">
        <f>E36*Lists!$B$34</f>
        <v>0</v>
      </c>
      <c r="AK36">
        <f>F36*Lists!$B$34</f>
        <v>0</v>
      </c>
      <c r="AL36">
        <f>G36*Lists!$B$34</f>
        <v>0</v>
      </c>
      <c r="AM36">
        <f>H36*Lists!$B$34</f>
        <v>0</v>
      </c>
      <c r="AN36">
        <f>I36*Lists!$B$34</f>
        <v>0</v>
      </c>
      <c r="AO36">
        <f>J36*Lists!$B$34</f>
        <v>0</v>
      </c>
      <c r="AP36">
        <f>K36*Lists!$B$34</f>
        <v>309892.0836335441</v>
      </c>
      <c r="AQ36">
        <f>L36*Lists!$B$34</f>
        <v>0</v>
      </c>
      <c r="AR36">
        <f>M36*Lists!$B$34</f>
        <v>-88540.59532386974</v>
      </c>
      <c r="AS36">
        <f>N36*Lists!$B$34</f>
        <v>0</v>
      </c>
      <c r="AT36">
        <f>O36*Lists!$B$34</f>
        <v>0</v>
      </c>
      <c r="AU36">
        <f>P36*Lists!$B$34</f>
        <v>0</v>
      </c>
      <c r="AV36">
        <f>Q36*Lists!$B$34</f>
        <v>0</v>
      </c>
      <c r="AW36">
        <f>R36*Lists!$B$34</f>
        <v>0</v>
      </c>
      <c r="AX36">
        <f>S36*Lists!$B$34</f>
        <v>0</v>
      </c>
      <c r="AY36">
        <f>T36*Lists!$B$34</f>
        <v>0</v>
      </c>
      <c r="AZ36">
        <f>U36*Lists!$B$34</f>
        <v>0</v>
      </c>
      <c r="BA36">
        <f>V36*Lists!$B$34</f>
        <v>0</v>
      </c>
      <c r="BB36">
        <f>W36*Lists!$B$34</f>
        <v>0</v>
      </c>
      <c r="BC36">
        <f>X36*Lists!$B$34</f>
        <v>0</v>
      </c>
      <c r="BD36">
        <f>Y36*Lists!$B$34</f>
        <v>0</v>
      </c>
      <c r="BE36">
        <f>Z36*Lists!$B$34</f>
        <v>0</v>
      </c>
      <c r="BF36">
        <f>AA36*Lists!$B$34</f>
        <v>0</v>
      </c>
      <c r="BG36">
        <f>AB36*Lists!$B$34</f>
        <v>0</v>
      </c>
      <c r="BH36">
        <f>AC36*Lists!$B$34</f>
        <v>0</v>
      </c>
      <c r="BI36">
        <f>AD36*Lists!$B$34</f>
        <v>0</v>
      </c>
      <c r="BJ36">
        <f>AE36*Lists!$B$34</f>
        <v>0</v>
      </c>
      <c r="BK36">
        <f>AF36*Lists!$B$34</f>
        <v>0</v>
      </c>
    </row>
    <row r="37" spans="1:63">
      <c r="A37">
        <f t="shared" si="0"/>
        <v>2045</v>
      </c>
      <c r="B37">
        <v>34</v>
      </c>
      <c r="C37">
        <f>IF(OR('Inputs and Results'!$F$4="NA",'Inputs and Results'!$F$4="N/A"),0,IF(AND('Inputs and Results'!$F$4="",'Inputs and Results'!$E$4=""),0,IF('Inputs and Results'!$F$4="",IF('Inputs and Results'!$E$4=Calculations!B37,'Inputs and Results'!$H$4,IF((Calculations!B37/'Inputs and Results'!$E$4)=INT(Calculations!B37/'Inputs and Results'!$E$4),'Inputs and Results'!$I$4,0)),(IF('Inputs and Results'!$F$4=A37,'Inputs and Results'!$H$4,(IF('Inputs and Results'!$E$4=0,0,(IF(((A37)-'Inputs and Results'!$F$4)/('Inputs and Results'!$E$4)=INT(((A37)-'Inputs and Results'!$F$4)/'Inputs and Results'!$E$4),'Inputs and Results'!$I$4,0)))))))))</f>
        <v>0</v>
      </c>
      <c r="D37">
        <f>IF(OR('Inputs and Results'!$F$5="NA",'Inputs and Results'!$F$5="N/A"),0,IF(AND('Inputs and Results'!$F$5="",'Inputs and Results'!$E$5=""),0,IF('Inputs and Results'!$F$5="",IF('Inputs and Results'!$E$5=Calculations!B37,'Inputs and Results'!$H$5,IF((Calculations!B37/'Inputs and Results'!$E$5)=INT(Calculations!B37/'Inputs and Results'!$E$5),'Inputs and Results'!$I$5,0)),(IF('Inputs and Results'!$F$5=A37,'Inputs and Results'!$H$5,(IF('Inputs and Results'!$E$5=0,0,(IF(((A37)-'Inputs and Results'!$F$5)/('Inputs and Results'!$E$5)=INT(((A37)-'Inputs and Results'!$F$5)/'Inputs and Results'!$E$5),'Inputs and Results'!$I$5,0)))))))))</f>
        <v>0</v>
      </c>
      <c r="E37">
        <f>IF(OR('Inputs and Results'!$F$6="NA",'Inputs and Results'!$F$6="N/A"),0,IF(AND('Inputs and Results'!$F$6="",'Inputs and Results'!$E$6=""),0,IF('Inputs and Results'!$F$6="",IF('Inputs and Results'!$E$6=Calculations!B37,'Inputs and Results'!$H$6,IF((Calculations!B37/'Inputs and Results'!$E$6)=INT(Calculations!B37/'Inputs and Results'!$E$6),'Inputs and Results'!$I$6,0)),(IF('Inputs and Results'!$F$6=A37,'Inputs and Results'!$H$6,(IF('Inputs and Results'!$E$6=0,0,(IF(((A37)-'Inputs and Results'!$F$6)/('Inputs and Results'!$E$6)=INT(((A37)-'Inputs and Results'!$F$6)/'Inputs and Results'!$E$6),'Inputs and Results'!$I$6,0)))))))))</f>
        <v>0</v>
      </c>
      <c r="F37">
        <f>IF(OR('Inputs and Results'!$F$7="NA",'Inputs and Results'!$F$7="N/A"),0,IF(AND('Inputs and Results'!$F$7="",'Inputs and Results'!$E$7=""),0,IF('Inputs and Results'!$F$7="",IF('Inputs and Results'!$E$7=Calculations!B37,'Inputs and Results'!$H$7,IF((Calculations!B37/'Inputs and Results'!$E$7)=INT(Calculations!B37/'Inputs and Results'!$E$7),'Inputs and Results'!$I$7,0)),(IF('Inputs and Results'!$F$7=A37,'Inputs and Results'!$H$7,(IF('Inputs and Results'!$E$7=0,0,(IF(((A37)-'Inputs and Results'!$F$7)/('Inputs and Results'!$E$7)=INT(((A37)-'Inputs and Results'!$F$7)/'Inputs and Results'!$E$7),'Inputs and Results'!$I$7,0)))))))))</f>
        <v>0</v>
      </c>
      <c r="G37">
        <f>IF(OR('Inputs and Results'!$F$8="NA",'Inputs and Results'!$F$8="N/A"),0,IF(AND('Inputs and Results'!$F$8="",'Inputs and Results'!$E$8=""),0,IF('Inputs and Results'!$F$8="",IF('Inputs and Results'!$E$8=Calculations!B37,'Inputs and Results'!$H$8,IF((Calculations!B37/'Inputs and Results'!$E$8)=INT(Calculations!B37/'Inputs and Results'!$E$8),'Inputs and Results'!$I$8,0)),(IF('Inputs and Results'!$F$8=A37,'Inputs and Results'!$H$8,(IF('Inputs and Results'!$E$8=0,0,(IF(((A37)-'Inputs and Results'!$F$8)/('Inputs and Results'!$E$8)=INT(((A37)-'Inputs and Results'!$F$8)/'Inputs and Results'!$E$8),'Inputs and Results'!$I$8,0)))))))))</f>
        <v>0</v>
      </c>
      <c r="H37">
        <f>IF(OR('Inputs and Results'!$F$9="NA",'Inputs and Results'!$F$9="N/A"),0,IF(AND('Inputs and Results'!$F$9="",'Inputs and Results'!$E$9=""),0,IF('Inputs and Results'!$F$9="",IF('Inputs and Results'!$E$9=Calculations!B37,'Inputs and Results'!$H$9,IF((Calculations!B37/'Inputs and Results'!$E$9)=INT(Calculations!B37/'Inputs and Results'!$E$9),'Inputs and Results'!$I$9,0)),(IF('Inputs and Results'!$F$9=A37,'Inputs and Results'!$H$9,(IF('Inputs and Results'!$E$9=0,0,(IF(((A37)-'Inputs and Results'!$F$9)/('Inputs and Results'!$E$9)=INT(((A37)-'Inputs and Results'!$F$9)/'Inputs and Results'!$E$9),'Inputs and Results'!$I$9,0)))))))))</f>
        <v>0</v>
      </c>
      <c r="I37">
        <f>IF(OR('Inputs and Results'!$F$10="NA",'Inputs and Results'!$F$10="N/A"),0,IF(AND('Inputs and Results'!$F$10="",'Inputs and Results'!$E$10=""),0,IF('Inputs and Results'!$F$10="",IF('Inputs and Results'!$E$10=Calculations!B37,'Inputs and Results'!$H$10,IF((Calculations!B37/'Inputs and Results'!$E$10)=INT(Calculations!B37/'Inputs and Results'!$E$10),'Inputs and Results'!$I$10,0)),(IF('Inputs and Results'!$F$10=A37,'Inputs and Results'!$H$10,(IF('Inputs and Results'!$E$10=0,0,(IF(((A37)-'Inputs and Results'!$F$10)/('Inputs and Results'!$E$10)=INT(((A37)-'Inputs and Results'!$F$10)/'Inputs and Results'!$E$10),'Inputs and Results'!$I$10,0)))))))))</f>
        <v>0</v>
      </c>
      <c r="J37">
        <f>IF(OR('Inputs and Results'!$F$11="NA",'Inputs and Results'!$F$11="N/A"),0,IF(AND('Inputs and Results'!$F$11="",'Inputs and Results'!$E$11=""),0,IF('Inputs and Results'!$F$11="",IF('Inputs and Results'!$E$11=Calculations!B37,'Inputs and Results'!$H$11,IF((Calculations!B37/'Inputs and Results'!$E$11)=INT(Calculations!B37/'Inputs and Results'!$E$11),'Inputs and Results'!$I$11,0)),(IF('Inputs and Results'!$F$11=A37,'Inputs and Results'!$H$11,(IF('Inputs and Results'!$E$11=0,0,(IF(((A37)-'Inputs and Results'!$F$11)/('Inputs and Results'!$E$11)=INT(((A37)-'Inputs and Results'!$F$11)/'Inputs and Results'!$E$11),'Inputs and Results'!$I$11,0)))))))))</f>
        <v>0</v>
      </c>
      <c r="K37">
        <f>IF(OR('Inputs and Results'!$F$12="NA",'Inputs and Results'!$F$12="N/A"),0,IF(AND('Inputs and Results'!$F$12="",'Inputs and Results'!$E$12=""),0,IF('Inputs and Results'!$F$12="",IF('Inputs and Results'!$E$12=Calculations!B37,'Inputs and Results'!$H$12,IF((Calculations!B37/'Inputs and Results'!$E$12)=INT(Calculations!B37/'Inputs and Results'!$E$12),'Inputs and Results'!$I$12,0)),(IF('Inputs and Results'!$F$12=A37,'Inputs and Results'!$H$12,(IF('Inputs and Results'!$E$12=0,0,(IF(((A37)-'Inputs and Results'!$F$12)/('Inputs and Results'!$E$12)=INT(((A37)-'Inputs and Results'!$F$12)/'Inputs and Results'!$E$12),'Inputs and Results'!$I$12,0)))))))))</f>
        <v>0</v>
      </c>
      <c r="L37">
        <f>IF(OR('Inputs and Results'!$F$13="NA",'Inputs and Results'!$F$13="N/A"),0,IF(AND('Inputs and Results'!$F$13="",'Inputs and Results'!$E$13=""),0,IF('Inputs and Results'!$F$13="",IF('Inputs and Results'!$E$13=Calculations!B37,'Inputs and Results'!$H$13,IF((Calculations!B37/'Inputs and Results'!$E$13)=INT(Calculations!B37/'Inputs and Results'!$E$13),'Inputs and Results'!$I$13,0)),(IF('Inputs and Results'!$F$13=A37,'Inputs and Results'!$H$13,(IF('Inputs and Results'!$E$13=0,0,(IF(((A37)-'Inputs and Results'!$F$13)/('Inputs and Results'!$E$13)=INT(((A37)-'Inputs and Results'!$F$13)/'Inputs and Results'!$E$13),'Inputs and Results'!$I$13,0)))))))))</f>
        <v>0</v>
      </c>
      <c r="M37">
        <f>IF(OR('Inputs and Results'!$F$14="NA",'Inputs and Results'!$F$14="N/A"),0,IF(AND('Inputs and Results'!$F$14="",'Inputs and Results'!$E$14=""),0,IF('Inputs and Results'!$F$14="",IF('Inputs and Results'!$E$14=Calculations!B37,'Inputs and Results'!$H$14,IF((Calculations!B37/'Inputs and Results'!$E$14)=INT(Calculations!B37/'Inputs and Results'!$E$14),'Inputs and Results'!$I$14,0)),(IF('Inputs and Results'!$F$14=A37,'Inputs and Results'!$H$14,(IF('Inputs and Results'!$E$14=0,0,(IF(((A37)-'Inputs and Results'!$F$14)/('Inputs and Results'!$E$14)=INT(((A37)-'Inputs and Results'!$F$14)/'Inputs and Results'!$E$14),'Inputs and Results'!$I$14,0)))))))))</f>
        <v>0</v>
      </c>
      <c r="N37">
        <f>IF(OR('Inputs and Results'!$F$15="NA",'Inputs and Results'!$F$15="N/A"),0,IF(AND('Inputs and Results'!$F$15="",'Inputs and Results'!$E$15=""),0,IF('Inputs and Results'!$F$15="",IF('Inputs and Results'!$E$15=Calculations!B37,'Inputs and Results'!$H$15,IF((Calculations!B37/'Inputs and Results'!$E$15)=INT(Calculations!B37/'Inputs and Results'!$E$15),'Inputs and Results'!$I$15,0)),(IF('Inputs and Results'!$F$15=A37,'Inputs and Results'!$H$15,(IF('Inputs and Results'!$E$15=0,0,(IF(((A37)-'Inputs and Results'!$F$15)/('Inputs and Results'!$E$15)=INT(((A37)-'Inputs and Results'!$F$15)/'Inputs and Results'!$E$15),'Inputs and Results'!$I$15,0)))))))))</f>
        <v>0</v>
      </c>
      <c r="O37">
        <f>IF(OR('Inputs and Results'!$F$16="NA",'Inputs and Results'!$F$16="N/A"),0,IF(AND('Inputs and Results'!$F$16="",'Inputs and Results'!$E$16=""),0,IF('Inputs and Results'!$F$16="",IF('Inputs and Results'!$E$16=Calculations!B37,'Inputs and Results'!$H$16,IF((Calculations!B37/'Inputs and Results'!$E$16)=INT(Calculations!B37/'Inputs and Results'!$E$16),'Inputs and Results'!$I$16,0)),(IF('Inputs and Results'!$F$16=A37,'Inputs and Results'!$H$16,(IF('Inputs and Results'!$E$16=0,0,(IF(((A37)-'Inputs and Results'!$F$16)/('Inputs and Results'!$E$16)=INT(((A37)-'Inputs and Results'!$F$16)/'Inputs and Results'!$E$16),'Inputs and Results'!$I$16,0)))))))))</f>
        <v>0</v>
      </c>
      <c r="P37">
        <f>IF(OR('Inputs and Results'!$F$17="NA",'Inputs and Results'!$F$17="N/A"),0,IF(AND('Inputs and Results'!$F$17="",'Inputs and Results'!$E$17=""),0,IF('Inputs and Results'!$F$17="",IF('Inputs and Results'!$E$17=Calculations!B37,'Inputs and Results'!$H$17,IF((Calculations!B37/'Inputs and Results'!$E$17)=INT(Calculations!B37/'Inputs and Results'!$E$17),'Inputs and Results'!$I$17,0)),(IF('Inputs and Results'!$F$17=A37,'Inputs and Results'!$H$17,(IF('Inputs and Results'!$E$17=0,0,(IF(((A37)-'Inputs and Results'!$F$17)/('Inputs and Results'!$E$17)=INT(((A37)-'Inputs and Results'!$F$17)/'Inputs and Results'!$E$17),'Inputs and Results'!$I$17,0)))))))))</f>
        <v>0</v>
      </c>
      <c r="Q37">
        <f>IF(OR('Inputs and Results'!$F$18="NA",'Inputs and Results'!$F$18="N/A"),0,IF(AND('Inputs and Results'!$F$18="",'Inputs and Results'!$E$18=""),0,IF('Inputs and Results'!$F$18="",IF('Inputs and Results'!$E$18=Calculations!B37,'Inputs and Results'!$H$18,IF((Calculations!B37/'Inputs and Results'!$E$18)=INT(Calculations!B37/'Inputs and Results'!$E$18),'Inputs and Results'!$I$18,0)),(IF('Inputs and Results'!$F$18=A37,'Inputs and Results'!$H$18,(IF('Inputs and Results'!$E$18=0,0,(IF(((A37)-'Inputs and Results'!$F$18)/('Inputs and Results'!$E$18)=INT(((A37)-'Inputs and Results'!$F$18)/'Inputs and Results'!$E$18),'Inputs and Results'!$I$18,0)))))))))</f>
        <v>0</v>
      </c>
      <c r="R37">
        <f>IF(OR('Inputs and Results'!$F$19="NA",'Inputs and Results'!$F$19="N/A"),0,IF(AND('Inputs and Results'!$F$19="",'Inputs and Results'!$E$19=""),0,IF('Inputs and Results'!$F$19="",IF('Inputs and Results'!$E$19=Calculations!B37,'Inputs and Results'!$H$19,IF((Calculations!B37/'Inputs and Results'!$E$19)=INT(Calculations!B37/'Inputs and Results'!$E$19),'Inputs and Results'!$I$19,0)),(IF('Inputs and Results'!$F$19=A37,'Inputs and Results'!$H$19,(IF('Inputs and Results'!$E$19=0,0,(IF(((A37)-'Inputs and Results'!$F$19)/('Inputs and Results'!$E$19)=INT(((A37)-'Inputs and Results'!$F$19)/'Inputs and Results'!$E$19),'Inputs and Results'!$I$19,0)))))))))</f>
        <v>0</v>
      </c>
      <c r="S37">
        <f>IF(OR('Inputs and Results'!$F$20="NA",'Inputs and Results'!$F$20="N/A"),0,IF(AND('Inputs and Results'!$F$20="",'Inputs and Results'!$E$20=""),0,IF('Inputs and Results'!$F$20="",IF('Inputs and Results'!$E$20=Calculations!B37,'Inputs and Results'!$H$20,IF((Calculations!B37/'Inputs and Results'!$E$20)=INT(Calculations!B37/'Inputs and Results'!$E$20),'Inputs and Results'!$I$20,0)),(IF('Inputs and Results'!$F$20=A37,'Inputs and Results'!$H$20,(IF('Inputs and Results'!$E$20=0,0,(IF(((A37)-'Inputs and Results'!$F$20)/('Inputs and Results'!$E$20)=INT(((A37)-'Inputs and Results'!$F$20)/'Inputs and Results'!$E$20),'Inputs and Results'!$I$20,0)))))))))</f>
        <v>0</v>
      </c>
      <c r="T37">
        <f>IF(OR('Inputs and Results'!$F$21="NA",'Inputs and Results'!$F$21="N/A"),0,IF(AND('Inputs and Results'!$F$21="",'Inputs and Results'!$E$21=""),0,IF('Inputs and Results'!$F$21="",IF('Inputs and Results'!$E$21=Calculations!B37,'Inputs and Results'!$H$21,IF((Calculations!B37/'Inputs and Results'!$E$21)=INT(Calculations!B37/'Inputs and Results'!$E$21),'Inputs and Results'!$I$21,0)),(IF('Inputs and Results'!$F$21=A37,'Inputs and Results'!$H$21,(IF('Inputs and Results'!$E$21=0,0,(IF(((A37)-'Inputs and Results'!$F$21)/('Inputs and Results'!$E$21)=INT(((A37)-'Inputs and Results'!$F$21)/'Inputs and Results'!$E$21),'Inputs and Results'!$I$21,0)))))))))</f>
        <v>0</v>
      </c>
      <c r="U37">
        <f>IF(OR('Inputs and Results'!$F$22="NA",'Inputs and Results'!$F$22="N/A"),0,IF(AND('Inputs and Results'!$F$22="",'Inputs and Results'!$E$22=""),0,IF('Inputs and Results'!$F$22="",IF('Inputs and Results'!$E$22=Calculations!B37,'Inputs and Results'!$H$22,IF((Calculations!B37/'Inputs and Results'!$E$22)=INT(Calculations!B37/'Inputs and Results'!$E$22),'Inputs and Results'!$I$22,0)),(IF('Inputs and Results'!$F$22=A37,'Inputs and Results'!$H$22,(IF('Inputs and Results'!$E$22=0,0,(IF(((A37)-'Inputs and Results'!$F$22)/('Inputs and Results'!$E$22)=INT(((A37)-'Inputs and Results'!$F$22)/'Inputs and Results'!$E$22),'Inputs and Results'!$I$22,0)))))))))</f>
        <v>0</v>
      </c>
      <c r="V37">
        <f>IF(OR('Inputs and Results'!$F$23="NA",'Inputs and Results'!$F$23="N/A"),0,IF(AND('Inputs and Results'!$F$23="",'Inputs and Results'!$E$23=""),0,IF('Inputs and Results'!$F$23="",IF('Inputs and Results'!$E$23=Calculations!B37,'Inputs and Results'!#REF!,IF((Calculations!B37/'Inputs and Results'!$E$23)=INT(Calculations!B37/'Inputs and Results'!$E$23),'Inputs and Results'!#REF!,0)),(IF('Inputs and Results'!$F$23=A37,'Inputs and Results'!#REF!,(IF('Inputs and Results'!$E$23=0,0,(IF(((A37)-'Inputs and Results'!$F$23)/('Inputs and Results'!$E$23)=INT(((A37)-'Inputs and Results'!$F$23)/'Inputs and Results'!$E$23),'Inputs and Results'!#REF!,0)))))))))</f>
        <v>0</v>
      </c>
      <c r="W37">
        <f>IF(OR('Inputs and Results'!$F$24="NA",'Inputs and Results'!$F$24="N/A"),0,IF(AND('Inputs and Results'!$F$24="",'Inputs and Results'!$E$24=""),0,IF('Inputs and Results'!$F$24="",IF('Inputs and Results'!$E$24=Calculations!B37,'Inputs and Results'!$H$24,IF((Calculations!B37/'Inputs and Results'!$E$24)=INT(Calculations!B37/'Inputs and Results'!$E$24),'Inputs and Results'!$I$24,0)),(IF('Inputs and Results'!$F$24=A37,'Inputs and Results'!$H$24,(IF('Inputs and Results'!$E$24=0,0,(IF(((A37)-'Inputs and Results'!$F$24)/('Inputs and Results'!$E$24)=INT(((A37)-'Inputs and Results'!$F$24)/'Inputs and Results'!$E$24),'Inputs and Results'!$I$24,0)))))))))</f>
        <v>0</v>
      </c>
      <c r="X37">
        <f>IF(OR('Inputs and Results'!$F$25="NA",'Inputs and Results'!$F$25="N/A"),0,IF(AND('Inputs and Results'!$F$25="",'Inputs and Results'!$E$25=""),0,IF('Inputs and Results'!$F$25="",IF('Inputs and Results'!$E$25=Calculations!B37,'Inputs and Results'!$H$25,IF((Calculations!B37/'Inputs and Results'!$E$25)=INT(Calculations!B37/'Inputs and Results'!$E$25),'Inputs and Results'!$I$25,0)),(IF('Inputs and Results'!$F$25=A37,'Inputs and Results'!$H$25,(IF('Inputs and Results'!$E$25=0,0,(IF(((A37)-'Inputs and Results'!$F$25)/('Inputs and Results'!$E$25)=INT(((A37)-'Inputs and Results'!$F$25)/'Inputs and Results'!$E$25),'Inputs and Results'!$I$25,0)))))))))</f>
        <v>0</v>
      </c>
      <c r="Y37">
        <f>IF(OR('Inputs and Results'!$F$26="NA",'Inputs and Results'!$F$26="N/A"),0,IF(AND('Inputs and Results'!$F$26="",'Inputs and Results'!$E$26=""),0,IF('Inputs and Results'!$F$26="",IF('Inputs and Results'!$E$26=Calculations!B37,'Inputs and Results'!$H$26,IF((Calculations!B37/'Inputs and Results'!$E$26)=INT(Calculations!B37/'Inputs and Results'!$E$26),'Inputs and Results'!$I$26,0)),(IF('Inputs and Results'!$F$26=A37,'Inputs and Results'!$H$26,(IF('Inputs and Results'!$E$26=0,0,(IF(((A37)-'Inputs and Results'!$F$26)/('Inputs and Results'!$E$26)=INT(((A37)-'Inputs and Results'!$F$26)/'Inputs and Results'!$E$26),'Inputs and Results'!$I$26,0)))))))))</f>
        <v>0</v>
      </c>
      <c r="Z37">
        <f>IF(OR('Inputs and Results'!$F$27="NA",'Inputs and Results'!$F$27="N/A"),0,IF(AND('Inputs and Results'!$F$27="",'Inputs and Results'!$E$27=""),0,IF('Inputs and Results'!$F$27="",IF('Inputs and Results'!$E$27=Calculations!B37,'Inputs and Results'!$H$27,IF((Calculations!B37/'Inputs and Results'!$E$27)=INT(Calculations!B37/'Inputs and Results'!$E$27),'Inputs and Results'!$I$27,0)),(IF('Inputs and Results'!$F$27=A37,'Inputs and Results'!$H$27,(IF('Inputs and Results'!$E$27=0,0,(IF(((A37)-'Inputs and Results'!$F$27)/('Inputs and Results'!$E$27)=INT(((A37)-'Inputs and Results'!$F$27)/'Inputs and Results'!$E$27),'Inputs and Results'!$I$27,0)))))))))</f>
        <v>0</v>
      </c>
      <c r="AA37">
        <f>IF(OR('Inputs and Results'!$F$28="NA",'Inputs and Results'!$F$28="N/A"),0,IF(AND('Inputs and Results'!$F$28="",'Inputs and Results'!$E$28=""),0,IF('Inputs and Results'!$F$28="",IF('Inputs and Results'!$E$28=Calculations!B37,'Inputs and Results'!$H$28,IF((Calculations!B37/'Inputs and Results'!$E$28)=INT(Calculations!B37/'Inputs and Results'!$E$28),'Inputs and Results'!$I$28,0)),(IF('Inputs and Results'!$F$28=A37,'Inputs and Results'!$H$28,(IF('Inputs and Results'!$E$28=0,0,(IF(((A37)-'Inputs and Results'!$F$28)/('Inputs and Results'!$E$28)=INT(((A37)-'Inputs and Results'!$F$28)/'Inputs and Results'!$E$28),'Inputs and Results'!$I$28,0)))))))))</f>
        <v>0</v>
      </c>
      <c r="AB37">
        <f>IF(OR('Inputs and Results'!$F$29="NA",'Inputs and Results'!$F$29="N/A"),0,IF(AND('Inputs and Results'!$F$29="",'Inputs and Results'!$E$29=""),0,IF('Inputs and Results'!$F$29="",IF('Inputs and Results'!$E$29=Calculations!B37,'Inputs and Results'!$H$29,IF((Calculations!B37/'Inputs and Results'!$E$29)=INT(Calculations!B37/'Inputs and Results'!$E$29),'Inputs and Results'!$I$29,0)),(IF('Inputs and Results'!$F$29=A37,'Inputs and Results'!$H$29,(IF('Inputs and Results'!$E$29=0,0,(IF(((A37)-'Inputs and Results'!$F$29)/('Inputs and Results'!$E$29)=INT(((A37)-'Inputs and Results'!$F$29)/'Inputs and Results'!$E$29),'Inputs and Results'!$I$29,0)))))))))</f>
        <v>0</v>
      </c>
      <c r="AC37">
        <f>IF(OR('Inputs and Results'!$F$30="NA",'Inputs and Results'!$F$30="N/A"),0,IF(AND('Inputs and Results'!$F$30="",'Inputs and Results'!$E$30=""),0,IF('Inputs and Results'!$F$30="",IF('Inputs and Results'!$E$30=Calculations!B37,'Inputs and Results'!$H$30,IF((Calculations!B37/'Inputs and Results'!$E$30)=INT(Calculations!B37/'Inputs and Results'!$E$30),'Inputs and Results'!$I$30,0)),(IF('Inputs and Results'!$F$30=A37,'Inputs and Results'!$H$30,(IF('Inputs and Results'!$E$30=0,0,(IF(((A37)-'Inputs and Results'!$F$30)/('Inputs and Results'!$E$30)=INT(((A37)-'Inputs and Results'!$F$30)/'Inputs and Results'!$E$30),'Inputs and Results'!$I$30,0)))))))))</f>
        <v>0</v>
      </c>
      <c r="AD37">
        <f>IF(OR('Inputs and Results'!$F$31="NA",'Inputs and Results'!$F$31="N/A"),0,IF(AND('Inputs and Results'!$F$31="",'Inputs and Results'!$E$31=""),0,IF('Inputs and Results'!$F$31="",IF('Inputs and Results'!$E$31=Calculations!B37,'Inputs and Results'!$H$31,IF((Calculations!B37/'Inputs and Results'!$E$31)=INT(Calculations!B37/'Inputs and Results'!$E$31),'Inputs and Results'!$I$31,0)),(IF('Inputs and Results'!$F$31=A37,'Inputs and Results'!$H$31,(IF('Inputs and Results'!$E$31=0,0,(IF(((A37)-'Inputs and Results'!$F$31)/('Inputs and Results'!$E$31)=INT(((A37)-'Inputs and Results'!$F$31)/'Inputs and Results'!$E$31),'Inputs and Results'!$I$31,0)))))))))</f>
        <v>0</v>
      </c>
      <c r="AE37">
        <f>IF(OR('Inputs and Results'!$F$32="NA",'Inputs and Results'!$F$32="N/A"),0,IF(AND('Inputs and Results'!$F$32="",'Inputs and Results'!$E$32=""),0,IF('Inputs and Results'!$F$32="",IF('Inputs and Results'!$E$32=Calculations!B37,'Inputs and Results'!$H$32,IF((Calculations!B37/'Inputs and Results'!$E$32)=INT(Calculations!B37/'Inputs and Results'!$E$32),'Inputs and Results'!$I$32,0)),(IF('Inputs and Results'!$F$32=A37,'Inputs and Results'!$H$32,(IF('Inputs and Results'!$E$32=0,0,(IF(((A37)-'Inputs and Results'!$F$32)/('Inputs and Results'!$E$32)=INT(((A37)-'Inputs and Results'!$F$32)/'Inputs and Results'!$E$32),'Inputs and Results'!$I$32,0)))))))))</f>
        <v>0</v>
      </c>
      <c r="AH37">
        <f>C37*Lists!$B$35</f>
        <v>0</v>
      </c>
      <c r="AI37">
        <f>D37*Lists!$B$35</f>
        <v>0</v>
      </c>
      <c r="AJ37">
        <f>E37*Lists!$B$35</f>
        <v>0</v>
      </c>
      <c r="AK37">
        <f>F37*Lists!$B$35</f>
        <v>0</v>
      </c>
      <c r="AL37">
        <f>G37*Lists!$B$35</f>
        <v>0</v>
      </c>
      <c r="AM37">
        <f>H37*Lists!$B$35</f>
        <v>0</v>
      </c>
      <c r="AN37">
        <f>I37*Lists!$B$35</f>
        <v>0</v>
      </c>
      <c r="AO37">
        <f>J37*Lists!$B$35</f>
        <v>0</v>
      </c>
      <c r="AP37">
        <f>K37*Lists!$B$35</f>
        <v>0</v>
      </c>
      <c r="AQ37">
        <f>L37*Lists!$B$35</f>
        <v>0</v>
      </c>
      <c r="AR37">
        <f>M37*Lists!$B$35</f>
        <v>0</v>
      </c>
      <c r="AS37">
        <f>N37*Lists!$B$35</f>
        <v>0</v>
      </c>
      <c r="AT37">
        <f>O37*Lists!$B$35</f>
        <v>0</v>
      </c>
      <c r="AU37">
        <f>P37*Lists!$B$35</f>
        <v>0</v>
      </c>
      <c r="AV37">
        <f>Q37*Lists!$B$35</f>
        <v>0</v>
      </c>
      <c r="AW37">
        <f>R37*Lists!$B$35</f>
        <v>0</v>
      </c>
      <c r="AX37">
        <f>S37*Lists!$B$35</f>
        <v>0</v>
      </c>
      <c r="AY37">
        <f>T37*Lists!$B$35</f>
        <v>0</v>
      </c>
      <c r="AZ37">
        <f>U37*Lists!$B$35</f>
        <v>0</v>
      </c>
      <c r="BA37">
        <f>V37*Lists!$B$35</f>
        <v>0</v>
      </c>
      <c r="BB37">
        <f>W37*Lists!$B$35</f>
        <v>0</v>
      </c>
      <c r="BC37">
        <f>X37*Lists!$B$35</f>
        <v>0</v>
      </c>
      <c r="BD37">
        <f>Y37*Lists!$B$35</f>
        <v>0</v>
      </c>
      <c r="BE37">
        <f>Z37*Lists!$B$35</f>
        <v>0</v>
      </c>
      <c r="BF37">
        <f>AA37*Lists!$B$35</f>
        <v>0</v>
      </c>
      <c r="BG37">
        <f>AB37*Lists!$B$35</f>
        <v>0</v>
      </c>
      <c r="BH37">
        <f>AC37*Lists!$B$35</f>
        <v>0</v>
      </c>
      <c r="BI37">
        <f>AD37*Lists!$B$35</f>
        <v>0</v>
      </c>
      <c r="BJ37">
        <f>AE37*Lists!$B$35</f>
        <v>0</v>
      </c>
      <c r="BK37">
        <f>AF37*Lists!$B$35</f>
        <v>0</v>
      </c>
    </row>
    <row r="38" spans="1:63">
      <c r="A38">
        <f t="shared" si="0"/>
        <v>2046</v>
      </c>
      <c r="B38">
        <v>35</v>
      </c>
      <c r="C38">
        <f>IF(OR('Inputs and Results'!$F$4="NA",'Inputs and Results'!$F$4="N/A"),0,IF(AND('Inputs and Results'!$F$4="",'Inputs and Results'!$E$4=""),0,IF('Inputs and Results'!$F$4="",IF('Inputs and Results'!$E$4=Calculations!B38,'Inputs and Results'!$H$4,IF((Calculations!B38/'Inputs and Results'!$E$4)=INT(Calculations!B38/'Inputs and Results'!$E$4),'Inputs and Results'!$I$4,0)),(IF('Inputs and Results'!$F$4=A38,'Inputs and Results'!$H$4,(IF('Inputs and Results'!$E$4=0,0,(IF(((A38)-'Inputs and Results'!$F$4)/('Inputs and Results'!$E$4)=INT(((A38)-'Inputs and Results'!$F$4)/'Inputs and Results'!$E$4),'Inputs and Results'!$I$4,0)))))))))</f>
        <v>0</v>
      </c>
      <c r="D38">
        <f>IF(OR('Inputs and Results'!$F$5="NA",'Inputs and Results'!$F$5="N/A"),0,IF(AND('Inputs and Results'!$F$5="",'Inputs and Results'!$E$5=""),0,IF('Inputs and Results'!$F$5="",IF('Inputs and Results'!$E$5=Calculations!B38,'Inputs and Results'!$H$5,IF((Calculations!B38/'Inputs and Results'!$E$5)=INT(Calculations!B38/'Inputs and Results'!$E$5),'Inputs and Results'!$I$5,0)),(IF('Inputs and Results'!$F$5=A38,'Inputs and Results'!$H$5,(IF('Inputs and Results'!$E$5=0,0,(IF(((A38)-'Inputs and Results'!$F$5)/('Inputs and Results'!$E$5)=INT(((A38)-'Inputs and Results'!$F$5)/'Inputs and Results'!$E$5),'Inputs and Results'!$I$5,0)))))))))</f>
        <v>0</v>
      </c>
      <c r="E38">
        <f>IF(OR('Inputs and Results'!$F$6="NA",'Inputs and Results'!$F$6="N/A"),0,IF(AND('Inputs and Results'!$F$6="",'Inputs and Results'!$E$6=""),0,IF('Inputs and Results'!$F$6="",IF('Inputs and Results'!$E$6=Calculations!B38,'Inputs and Results'!$H$6,IF((Calculations!B38/'Inputs and Results'!$E$6)=INT(Calculations!B38/'Inputs and Results'!$E$6),'Inputs and Results'!$I$6,0)),(IF('Inputs and Results'!$F$6=A38,'Inputs and Results'!$H$6,(IF('Inputs and Results'!$E$6=0,0,(IF(((A38)-'Inputs and Results'!$F$6)/('Inputs and Results'!$E$6)=INT(((A38)-'Inputs and Results'!$F$6)/'Inputs and Results'!$E$6),'Inputs and Results'!$I$6,0)))))))))</f>
        <v>0</v>
      </c>
      <c r="F38">
        <f>IF(OR('Inputs and Results'!$F$7="NA",'Inputs and Results'!$F$7="N/A"),0,IF(AND('Inputs and Results'!$F$7="",'Inputs and Results'!$E$7=""),0,IF('Inputs and Results'!$F$7="",IF('Inputs and Results'!$E$7=Calculations!B38,'Inputs and Results'!$H$7,IF((Calculations!B38/'Inputs and Results'!$E$7)=INT(Calculations!B38/'Inputs and Results'!$E$7),'Inputs and Results'!$I$7,0)),(IF('Inputs and Results'!$F$7=A38,'Inputs and Results'!$H$7,(IF('Inputs and Results'!$E$7=0,0,(IF(((A38)-'Inputs and Results'!$F$7)/('Inputs and Results'!$E$7)=INT(((A38)-'Inputs and Results'!$F$7)/'Inputs and Results'!$E$7),'Inputs and Results'!$I$7,0)))))))))</f>
        <v>0</v>
      </c>
      <c r="G38">
        <f>IF(OR('Inputs and Results'!$F$8="NA",'Inputs and Results'!$F$8="N/A"),0,IF(AND('Inputs and Results'!$F$8="",'Inputs and Results'!$E$8=""),0,IF('Inputs and Results'!$F$8="",IF('Inputs and Results'!$E$8=Calculations!B38,'Inputs and Results'!$H$8,IF((Calculations!B38/'Inputs and Results'!$E$8)=INT(Calculations!B38/'Inputs and Results'!$E$8),'Inputs and Results'!$I$8,0)),(IF('Inputs and Results'!$F$8=A38,'Inputs and Results'!$H$8,(IF('Inputs and Results'!$E$8=0,0,(IF(((A38)-'Inputs and Results'!$F$8)/('Inputs and Results'!$E$8)=INT(((A38)-'Inputs and Results'!$F$8)/'Inputs and Results'!$E$8),'Inputs and Results'!$I$8,0)))))))))</f>
        <v>0</v>
      </c>
      <c r="H38">
        <f>IF(OR('Inputs and Results'!$F$9="NA",'Inputs and Results'!$F$9="N/A"),0,IF(AND('Inputs and Results'!$F$9="",'Inputs and Results'!$E$9=""),0,IF('Inputs and Results'!$F$9="",IF('Inputs and Results'!$E$9=Calculations!B38,'Inputs and Results'!$H$9,IF((Calculations!B38/'Inputs and Results'!$E$9)=INT(Calculations!B38/'Inputs and Results'!$E$9),'Inputs and Results'!$I$9,0)),(IF('Inputs and Results'!$F$9=A38,'Inputs and Results'!$H$9,(IF('Inputs and Results'!$E$9=0,0,(IF(((A38)-'Inputs and Results'!$F$9)/('Inputs and Results'!$E$9)=INT(((A38)-'Inputs and Results'!$F$9)/'Inputs and Results'!$E$9),'Inputs and Results'!$I$9,0)))))))))</f>
        <v>0</v>
      </c>
      <c r="I38">
        <f>IF(OR('Inputs and Results'!$F$10="NA",'Inputs and Results'!$F$10="N/A"),0,IF(AND('Inputs and Results'!$F$10="",'Inputs and Results'!$E$10=""),0,IF('Inputs and Results'!$F$10="",IF('Inputs and Results'!$E$10=Calculations!B38,'Inputs and Results'!$H$10,IF((Calculations!B38/'Inputs and Results'!$E$10)=INT(Calculations!B38/'Inputs and Results'!$E$10),'Inputs and Results'!$I$10,0)),(IF('Inputs and Results'!$F$10=A38,'Inputs and Results'!$H$10,(IF('Inputs and Results'!$E$10=0,0,(IF(((A38)-'Inputs and Results'!$F$10)/('Inputs and Results'!$E$10)=INT(((A38)-'Inputs and Results'!$F$10)/'Inputs and Results'!$E$10),'Inputs and Results'!$I$10,0)))))))))</f>
        <v>0</v>
      </c>
      <c r="J38">
        <f>IF(OR('Inputs and Results'!$F$11="NA",'Inputs and Results'!$F$11="N/A"),0,IF(AND('Inputs and Results'!$F$11="",'Inputs and Results'!$E$11=""),0,IF('Inputs and Results'!$F$11="",IF('Inputs and Results'!$E$11=Calculations!B38,'Inputs and Results'!$H$11,IF((Calculations!B38/'Inputs and Results'!$E$11)=INT(Calculations!B38/'Inputs and Results'!$E$11),'Inputs and Results'!$I$11,0)),(IF('Inputs and Results'!$F$11=A38,'Inputs and Results'!$H$11,(IF('Inputs and Results'!$E$11=0,0,(IF(((A38)-'Inputs and Results'!$F$11)/('Inputs and Results'!$E$11)=INT(((A38)-'Inputs and Results'!$F$11)/'Inputs and Results'!$E$11),'Inputs and Results'!$I$11,0)))))))))</f>
        <v>0</v>
      </c>
      <c r="K38">
        <f>IF(OR('Inputs and Results'!$F$12="NA",'Inputs and Results'!$F$12="N/A"),0,IF(AND('Inputs and Results'!$F$12="",'Inputs and Results'!$E$12=""),0,IF('Inputs and Results'!$F$12="",IF('Inputs and Results'!$E$12=Calculations!B38,'Inputs and Results'!$H$12,IF((Calculations!B38/'Inputs and Results'!$E$12)=INT(Calculations!B38/'Inputs and Results'!$E$12),'Inputs and Results'!$I$12,0)),(IF('Inputs and Results'!$F$12=A38,'Inputs and Results'!$H$12,(IF('Inputs and Results'!$E$12=0,0,(IF(((A38)-'Inputs and Results'!$F$12)/('Inputs and Results'!$E$12)=INT(((A38)-'Inputs and Results'!$F$12)/'Inputs and Results'!$E$12),'Inputs and Results'!$I$12,0)))))))))</f>
        <v>0</v>
      </c>
      <c r="L38">
        <f>IF(OR('Inputs and Results'!$F$13="NA",'Inputs and Results'!$F$13="N/A"),0,IF(AND('Inputs and Results'!$F$13="",'Inputs and Results'!$E$13=""),0,IF('Inputs and Results'!$F$13="",IF('Inputs and Results'!$E$13=Calculations!B38,'Inputs and Results'!$H$13,IF((Calculations!B38/'Inputs and Results'!$E$13)=INT(Calculations!B38/'Inputs and Results'!$E$13),'Inputs and Results'!$I$13,0)),(IF('Inputs and Results'!$F$13=A38,'Inputs and Results'!$H$13,(IF('Inputs and Results'!$E$13=0,0,(IF(((A38)-'Inputs and Results'!$F$13)/('Inputs and Results'!$E$13)=INT(((A38)-'Inputs and Results'!$F$13)/'Inputs and Results'!$E$13),'Inputs and Results'!$I$13,0)))))))))</f>
        <v>0</v>
      </c>
      <c r="M38">
        <f>IF(OR('Inputs and Results'!$F$14="NA",'Inputs and Results'!$F$14="N/A"),0,IF(AND('Inputs and Results'!$F$14="",'Inputs and Results'!$E$14=""),0,IF('Inputs and Results'!$F$14="",IF('Inputs and Results'!$E$14=Calculations!B38,'Inputs and Results'!$H$14,IF((Calculations!B38/'Inputs and Results'!$E$14)=INT(Calculations!B38/'Inputs and Results'!$E$14),'Inputs and Results'!$I$14,0)),(IF('Inputs and Results'!$F$14=A38,'Inputs and Results'!$H$14,(IF('Inputs and Results'!$E$14=0,0,(IF(((A38)-'Inputs and Results'!$F$14)/('Inputs and Results'!$E$14)=INT(((A38)-'Inputs and Results'!$F$14)/'Inputs and Results'!$E$14),'Inputs and Results'!$I$14,0)))))))))</f>
        <v>0</v>
      </c>
      <c r="N38">
        <f>IF(OR('Inputs and Results'!$F$15="NA",'Inputs and Results'!$F$15="N/A"),0,IF(AND('Inputs and Results'!$F$15="",'Inputs and Results'!$E$15=""),0,IF('Inputs and Results'!$F$15="",IF('Inputs and Results'!$E$15=Calculations!B38,'Inputs and Results'!$H$15,IF((Calculations!B38/'Inputs and Results'!$E$15)=INT(Calculations!B38/'Inputs and Results'!$E$15),'Inputs and Results'!$I$15,0)),(IF('Inputs and Results'!$F$15=A38,'Inputs and Results'!$H$15,(IF('Inputs and Results'!$E$15=0,0,(IF(((A38)-'Inputs and Results'!$F$15)/('Inputs and Results'!$E$15)=INT(((A38)-'Inputs and Results'!$F$15)/'Inputs and Results'!$E$15),'Inputs and Results'!$I$15,0)))))))))</f>
        <v>0</v>
      </c>
      <c r="O38">
        <f>IF(OR('Inputs and Results'!$F$16="NA",'Inputs and Results'!$F$16="N/A"),0,IF(AND('Inputs and Results'!$F$16="",'Inputs and Results'!$E$16=""),0,IF('Inputs and Results'!$F$16="",IF('Inputs and Results'!$E$16=Calculations!B38,'Inputs and Results'!$H$16,IF((Calculations!B38/'Inputs and Results'!$E$16)=INT(Calculations!B38/'Inputs and Results'!$E$16),'Inputs and Results'!$I$16,0)),(IF('Inputs and Results'!$F$16=A38,'Inputs and Results'!$H$16,(IF('Inputs and Results'!$E$16=0,0,(IF(((A38)-'Inputs and Results'!$F$16)/('Inputs and Results'!$E$16)=INT(((A38)-'Inputs and Results'!$F$16)/'Inputs and Results'!$E$16),'Inputs and Results'!$I$16,0)))))))))</f>
        <v>0</v>
      </c>
      <c r="P38">
        <f>IF(OR('Inputs and Results'!$F$17="NA",'Inputs and Results'!$F$17="N/A"),0,IF(AND('Inputs and Results'!$F$17="",'Inputs and Results'!$E$17=""),0,IF('Inputs and Results'!$F$17="",IF('Inputs and Results'!$E$17=Calculations!B38,'Inputs and Results'!$H$17,IF((Calculations!B38/'Inputs and Results'!$E$17)=INT(Calculations!B38/'Inputs and Results'!$E$17),'Inputs and Results'!$I$17,0)),(IF('Inputs and Results'!$F$17=A38,'Inputs and Results'!$H$17,(IF('Inputs and Results'!$E$17=0,0,(IF(((A38)-'Inputs and Results'!$F$17)/('Inputs and Results'!$E$17)=INT(((A38)-'Inputs and Results'!$F$17)/'Inputs and Results'!$E$17),'Inputs and Results'!$I$17,0)))))))))</f>
        <v>0</v>
      </c>
      <c r="Q38">
        <f>IF(OR('Inputs and Results'!$F$18="NA",'Inputs and Results'!$F$18="N/A"),0,IF(AND('Inputs and Results'!$F$18="",'Inputs and Results'!$E$18=""),0,IF('Inputs and Results'!$F$18="",IF('Inputs and Results'!$E$18=Calculations!B38,'Inputs and Results'!$H$18,IF((Calculations!B38/'Inputs and Results'!$E$18)=INT(Calculations!B38/'Inputs and Results'!$E$18),'Inputs and Results'!$I$18,0)),(IF('Inputs and Results'!$F$18=A38,'Inputs and Results'!$H$18,(IF('Inputs and Results'!$E$18=0,0,(IF(((A38)-'Inputs and Results'!$F$18)/('Inputs and Results'!$E$18)=INT(((A38)-'Inputs and Results'!$F$18)/'Inputs and Results'!$E$18),'Inputs and Results'!$I$18,0)))))))))</f>
        <v>200000</v>
      </c>
      <c r="R38">
        <f>IF(OR('Inputs and Results'!$F$19="NA",'Inputs and Results'!$F$19="N/A"),0,IF(AND('Inputs and Results'!$F$19="",'Inputs and Results'!$E$19=""),0,IF('Inputs and Results'!$F$19="",IF('Inputs and Results'!$E$19=Calculations!B38,'Inputs and Results'!$H$19,IF((Calculations!B38/'Inputs and Results'!$E$19)=INT(Calculations!B38/'Inputs and Results'!$E$19),'Inputs and Results'!$I$19,0)),(IF('Inputs and Results'!$F$19=A38,'Inputs and Results'!$H$19,(IF('Inputs and Results'!$E$19=0,0,(IF(((A38)-'Inputs and Results'!$F$19)/('Inputs and Results'!$E$19)=INT(((A38)-'Inputs and Results'!$F$19)/'Inputs and Results'!$E$19),'Inputs and Results'!$I$19,0)))))))))</f>
        <v>0</v>
      </c>
      <c r="S38">
        <f>IF(OR('Inputs and Results'!$F$20="NA",'Inputs and Results'!$F$20="N/A"),0,IF(AND('Inputs and Results'!$F$20="",'Inputs and Results'!$E$20=""),0,IF('Inputs and Results'!$F$20="",IF('Inputs and Results'!$E$20=Calculations!B38,'Inputs and Results'!$H$20,IF((Calculations!B38/'Inputs and Results'!$E$20)=INT(Calculations!B38/'Inputs and Results'!$E$20),'Inputs and Results'!$I$20,0)),(IF('Inputs and Results'!$F$20=A38,'Inputs and Results'!$H$20,(IF('Inputs and Results'!$E$20=0,0,(IF(((A38)-'Inputs and Results'!$F$20)/('Inputs and Results'!$E$20)=INT(((A38)-'Inputs and Results'!$F$20)/'Inputs and Results'!$E$20),'Inputs and Results'!$I$20,0)))))))))</f>
        <v>0</v>
      </c>
      <c r="T38">
        <f>IF(OR('Inputs and Results'!$F$21="NA",'Inputs and Results'!$F$21="N/A"),0,IF(AND('Inputs and Results'!$F$21="",'Inputs and Results'!$E$21=""),0,IF('Inputs and Results'!$F$21="",IF('Inputs and Results'!$E$21=Calculations!B38,'Inputs and Results'!$H$21,IF((Calculations!B38/'Inputs and Results'!$E$21)=INT(Calculations!B38/'Inputs and Results'!$E$21),'Inputs and Results'!$I$21,0)),(IF('Inputs and Results'!$F$21=A38,'Inputs and Results'!$H$21,(IF('Inputs and Results'!$E$21=0,0,(IF(((A38)-'Inputs and Results'!$F$21)/('Inputs and Results'!$E$21)=INT(((A38)-'Inputs and Results'!$F$21)/'Inputs and Results'!$E$21),'Inputs and Results'!$I$21,0)))))))))</f>
        <v>0</v>
      </c>
      <c r="U38">
        <f>IF(OR('Inputs and Results'!$F$22="NA",'Inputs and Results'!$F$22="N/A"),0,IF(AND('Inputs and Results'!$F$22="",'Inputs and Results'!$E$22=""),0,IF('Inputs and Results'!$F$22="",IF('Inputs and Results'!$E$22=Calculations!B38,'Inputs and Results'!$H$22,IF((Calculations!B38/'Inputs and Results'!$E$22)=INT(Calculations!B38/'Inputs and Results'!$E$22),'Inputs and Results'!$I$22,0)),(IF('Inputs and Results'!$F$22=A38,'Inputs and Results'!$H$22,(IF('Inputs and Results'!$E$22=0,0,(IF(((A38)-'Inputs and Results'!$F$22)/('Inputs and Results'!$E$22)=INT(((A38)-'Inputs and Results'!$F$22)/'Inputs and Results'!$E$22),'Inputs and Results'!$I$22,0)))))))))</f>
        <v>0</v>
      </c>
      <c r="V38">
        <f>IF(OR('Inputs and Results'!$F$23="NA",'Inputs and Results'!$F$23="N/A"),0,IF(AND('Inputs and Results'!$F$23="",'Inputs and Results'!$E$23=""),0,IF('Inputs and Results'!$F$23="",IF('Inputs and Results'!$E$23=Calculations!B38,'Inputs and Results'!#REF!,IF((Calculations!B38/'Inputs and Results'!$E$23)=INT(Calculations!B38/'Inputs and Results'!$E$23),'Inputs and Results'!#REF!,0)),(IF('Inputs and Results'!$F$23=A38,'Inputs and Results'!#REF!,(IF('Inputs and Results'!$E$23=0,0,(IF(((A38)-'Inputs and Results'!$F$23)/('Inputs and Results'!$E$23)=INT(((A38)-'Inputs and Results'!$F$23)/'Inputs and Results'!$E$23),'Inputs and Results'!#REF!,0)))))))))</f>
        <v>0</v>
      </c>
      <c r="W38">
        <f>IF(OR('Inputs and Results'!$F$24="NA",'Inputs and Results'!$F$24="N/A"),0,IF(AND('Inputs and Results'!$F$24="",'Inputs and Results'!$E$24=""),0,IF('Inputs and Results'!$F$24="",IF('Inputs and Results'!$E$24=Calculations!B38,'Inputs and Results'!$H$24,IF((Calculations!B38/'Inputs and Results'!$E$24)=INT(Calculations!B38/'Inputs and Results'!$E$24),'Inputs and Results'!$I$24,0)),(IF('Inputs and Results'!$F$24=A38,'Inputs and Results'!$H$24,(IF('Inputs and Results'!$E$24=0,0,(IF(((A38)-'Inputs and Results'!$F$24)/('Inputs and Results'!$E$24)=INT(((A38)-'Inputs and Results'!$F$24)/'Inputs and Results'!$E$24),'Inputs and Results'!$I$24,0)))))))))</f>
        <v>0</v>
      </c>
      <c r="X38">
        <f>IF(OR('Inputs and Results'!$F$25="NA",'Inputs and Results'!$F$25="N/A"),0,IF(AND('Inputs and Results'!$F$25="",'Inputs and Results'!$E$25=""),0,IF('Inputs and Results'!$F$25="",IF('Inputs and Results'!$E$25=Calculations!B38,'Inputs and Results'!$H$25,IF((Calculations!B38/'Inputs and Results'!$E$25)=INT(Calculations!B38/'Inputs and Results'!$E$25),'Inputs and Results'!$I$25,0)),(IF('Inputs and Results'!$F$25=A38,'Inputs and Results'!$H$25,(IF('Inputs and Results'!$E$25=0,0,(IF(((A38)-'Inputs and Results'!$F$25)/('Inputs and Results'!$E$25)=INT(((A38)-'Inputs and Results'!$F$25)/'Inputs and Results'!$E$25),'Inputs and Results'!$I$25,0)))))))))</f>
        <v>0</v>
      </c>
      <c r="Y38">
        <f>IF(OR('Inputs and Results'!$F$26="NA",'Inputs and Results'!$F$26="N/A"),0,IF(AND('Inputs and Results'!$F$26="",'Inputs and Results'!$E$26=""),0,IF('Inputs and Results'!$F$26="",IF('Inputs and Results'!$E$26=Calculations!B38,'Inputs and Results'!$H$26,IF((Calculations!B38/'Inputs and Results'!$E$26)=INT(Calculations!B38/'Inputs and Results'!$E$26),'Inputs and Results'!$I$26,0)),(IF('Inputs and Results'!$F$26=A38,'Inputs and Results'!$H$26,(IF('Inputs and Results'!$E$26=0,0,(IF(((A38)-'Inputs and Results'!$F$26)/('Inputs and Results'!$E$26)=INT(((A38)-'Inputs and Results'!$F$26)/'Inputs and Results'!$E$26),'Inputs and Results'!$I$26,0)))))))))</f>
        <v>0</v>
      </c>
      <c r="Z38">
        <f>IF(OR('Inputs and Results'!$F$27="NA",'Inputs and Results'!$F$27="N/A"),0,IF(AND('Inputs and Results'!$F$27="",'Inputs and Results'!$E$27=""),0,IF('Inputs and Results'!$F$27="",IF('Inputs and Results'!$E$27=Calculations!B38,'Inputs and Results'!$H$27,IF((Calculations!B38/'Inputs and Results'!$E$27)=INT(Calculations!B38/'Inputs and Results'!$E$27),'Inputs and Results'!$I$27,0)),(IF('Inputs and Results'!$F$27=A38,'Inputs and Results'!$H$27,(IF('Inputs and Results'!$E$27=0,0,(IF(((A38)-'Inputs and Results'!$F$27)/('Inputs and Results'!$E$27)=INT(((A38)-'Inputs and Results'!$F$27)/'Inputs and Results'!$E$27),'Inputs and Results'!$I$27,0)))))))))</f>
        <v>0</v>
      </c>
      <c r="AA38">
        <f>IF(OR('Inputs and Results'!$F$28="NA",'Inputs and Results'!$F$28="N/A"),0,IF(AND('Inputs and Results'!$F$28="",'Inputs and Results'!$E$28=""),0,IF('Inputs and Results'!$F$28="",IF('Inputs and Results'!$E$28=Calculations!B38,'Inputs and Results'!$H$28,IF((Calculations!B38/'Inputs and Results'!$E$28)=INT(Calculations!B38/'Inputs and Results'!$E$28),'Inputs and Results'!$I$28,0)),(IF('Inputs and Results'!$F$28=A38,'Inputs and Results'!$H$28,(IF('Inputs and Results'!$E$28=0,0,(IF(((A38)-'Inputs and Results'!$F$28)/('Inputs and Results'!$E$28)=INT(((A38)-'Inputs and Results'!$F$28)/'Inputs and Results'!$E$28),'Inputs and Results'!$I$28,0)))))))))</f>
        <v>0</v>
      </c>
      <c r="AB38">
        <f>IF(OR('Inputs and Results'!$F$29="NA",'Inputs and Results'!$F$29="N/A"),0,IF(AND('Inputs and Results'!$F$29="",'Inputs and Results'!$E$29=""),0,IF('Inputs and Results'!$F$29="",IF('Inputs and Results'!$E$29=Calculations!B38,'Inputs and Results'!$H$29,IF((Calculations!B38/'Inputs and Results'!$E$29)=INT(Calculations!B38/'Inputs and Results'!$E$29),'Inputs and Results'!$I$29,0)),(IF('Inputs and Results'!$F$29=A38,'Inputs and Results'!$H$29,(IF('Inputs and Results'!$E$29=0,0,(IF(((A38)-'Inputs and Results'!$F$29)/('Inputs and Results'!$E$29)=INT(((A38)-'Inputs and Results'!$F$29)/'Inputs and Results'!$E$29),'Inputs and Results'!$I$29,0)))))))))</f>
        <v>0</v>
      </c>
      <c r="AC38">
        <f>IF(OR('Inputs and Results'!$F$30="NA",'Inputs and Results'!$F$30="N/A"),0,IF(AND('Inputs and Results'!$F$30="",'Inputs and Results'!$E$30=""),0,IF('Inputs and Results'!$F$30="",IF('Inputs and Results'!$E$30=Calculations!B38,'Inputs and Results'!$H$30,IF((Calculations!B38/'Inputs and Results'!$E$30)=INT(Calculations!B38/'Inputs and Results'!$E$30),'Inputs and Results'!$I$30,0)),(IF('Inputs and Results'!$F$30=A38,'Inputs and Results'!$H$30,(IF('Inputs and Results'!$E$30=0,0,(IF(((A38)-'Inputs and Results'!$F$30)/('Inputs and Results'!$E$30)=INT(((A38)-'Inputs and Results'!$F$30)/'Inputs and Results'!$E$30),'Inputs and Results'!$I$30,0)))))))))</f>
        <v>0</v>
      </c>
      <c r="AD38">
        <f>IF(OR('Inputs and Results'!$F$31="NA",'Inputs and Results'!$F$31="N/A"),0,IF(AND('Inputs and Results'!$F$31="",'Inputs and Results'!$E$31=""),0,IF('Inputs and Results'!$F$31="",IF('Inputs and Results'!$E$31=Calculations!B38,'Inputs and Results'!$H$31,IF((Calculations!B38/'Inputs and Results'!$E$31)=INT(Calculations!B38/'Inputs and Results'!$E$31),'Inputs and Results'!$I$31,0)),(IF('Inputs and Results'!$F$31=A38,'Inputs and Results'!$H$31,(IF('Inputs and Results'!$E$31=0,0,(IF(((A38)-'Inputs and Results'!$F$31)/('Inputs and Results'!$E$31)=INT(((A38)-'Inputs and Results'!$F$31)/'Inputs and Results'!$E$31),'Inputs and Results'!$I$31,0)))))))))</f>
        <v>0</v>
      </c>
      <c r="AE38">
        <f>IF(OR('Inputs and Results'!$F$32="NA",'Inputs and Results'!$F$32="N/A"),0,IF(AND('Inputs and Results'!$F$32="",'Inputs and Results'!$E$32=""),0,IF('Inputs and Results'!$F$32="",IF('Inputs and Results'!$E$32=Calculations!B38,'Inputs and Results'!$H$32,IF((Calculations!B38/'Inputs and Results'!$E$32)=INT(Calculations!B38/'Inputs and Results'!$E$32),'Inputs and Results'!$I$32,0)),(IF('Inputs and Results'!$F$32=A38,'Inputs and Results'!$H$32,(IF('Inputs and Results'!$E$32=0,0,(IF(((A38)-'Inputs and Results'!$F$32)/('Inputs and Results'!$E$32)=INT(((A38)-'Inputs and Results'!$F$32)/'Inputs and Results'!$E$32),'Inputs and Results'!$I$32,0)))))))))</f>
        <v>0</v>
      </c>
      <c r="AH38">
        <f>C38*Lists!$B$36</f>
        <v>0</v>
      </c>
      <c r="AI38">
        <f>D38*Lists!$B$36</f>
        <v>0</v>
      </c>
      <c r="AJ38">
        <f>E38*Lists!$B$36</f>
        <v>0</v>
      </c>
      <c r="AK38">
        <f>F38*Lists!$B$36</f>
        <v>0</v>
      </c>
      <c r="AL38">
        <f>G38*Lists!$B$36</f>
        <v>0</v>
      </c>
      <c r="AM38">
        <f>H38*Lists!$B$36</f>
        <v>0</v>
      </c>
      <c r="AN38">
        <f>I38*Lists!$B$36</f>
        <v>0</v>
      </c>
      <c r="AO38">
        <f>J38*Lists!$B$36</f>
        <v>0</v>
      </c>
      <c r="AP38">
        <f>K38*Lists!$B$36</f>
        <v>0</v>
      </c>
      <c r="AQ38">
        <f>L38*Lists!$B$36</f>
        <v>0</v>
      </c>
      <c r="AR38">
        <f>M38*Lists!$B$36</f>
        <v>0</v>
      </c>
      <c r="AS38">
        <f>N38*Lists!$B$36</f>
        <v>0</v>
      </c>
      <c r="AT38">
        <f>O38*Lists!$B$36</f>
        <v>0</v>
      </c>
      <c r="AU38">
        <f>P38*Lists!$B$36</f>
        <v>0</v>
      </c>
      <c r="AV38">
        <f>Q38*Lists!$B$36</f>
        <v>84274.213276735041</v>
      </c>
      <c r="AW38">
        <f>R38*Lists!$B$36</f>
        <v>0</v>
      </c>
      <c r="AX38">
        <f>S38*Lists!$B$36</f>
        <v>0</v>
      </c>
      <c r="AY38">
        <f>T38*Lists!$B$36</f>
        <v>0</v>
      </c>
      <c r="AZ38">
        <f>U38*Lists!$B$36</f>
        <v>0</v>
      </c>
      <c r="BA38">
        <f>V38*Lists!$B$36</f>
        <v>0</v>
      </c>
      <c r="BB38">
        <f>W38*Lists!$B$36</f>
        <v>0</v>
      </c>
      <c r="BC38">
        <f>X38*Lists!$B$36</f>
        <v>0</v>
      </c>
      <c r="BD38">
        <f>Y38*Lists!$B$36</f>
        <v>0</v>
      </c>
      <c r="BE38">
        <f>Z38*Lists!$B$36</f>
        <v>0</v>
      </c>
      <c r="BF38">
        <f>AA38*Lists!$B$36</f>
        <v>0</v>
      </c>
      <c r="BG38">
        <f>AB38*Lists!$B$36</f>
        <v>0</v>
      </c>
      <c r="BH38">
        <f>AC38*Lists!$B$36</f>
        <v>0</v>
      </c>
      <c r="BI38">
        <f>AD38*Lists!$B$36</f>
        <v>0</v>
      </c>
      <c r="BJ38">
        <f>AE38*Lists!$B$36</f>
        <v>0</v>
      </c>
      <c r="BK38">
        <f>AF38*Lists!$B$36</f>
        <v>0</v>
      </c>
    </row>
    <row r="39" spans="1:63">
      <c r="A39">
        <f t="shared" si="0"/>
        <v>2047</v>
      </c>
      <c r="B39">
        <v>36</v>
      </c>
      <c r="C39">
        <f>IF(OR('Inputs and Results'!$F$4="NA",'Inputs and Results'!$F$4="N/A"),0,IF(AND('Inputs and Results'!$F$4="",'Inputs and Results'!$E$4=""),0,IF('Inputs and Results'!$F$4="",IF('Inputs and Results'!$E$4=Calculations!B39,'Inputs and Results'!$H$4,IF((Calculations!B39/'Inputs and Results'!$E$4)=INT(Calculations!B39/'Inputs and Results'!$E$4),'Inputs and Results'!$I$4,0)),(IF('Inputs and Results'!$F$4=A39,'Inputs and Results'!$H$4,(IF('Inputs and Results'!$E$4=0,0,(IF(((A39)-'Inputs and Results'!$F$4)/('Inputs and Results'!$E$4)=INT(((A39)-'Inputs and Results'!$F$4)/'Inputs and Results'!$E$4),'Inputs and Results'!$I$4,0)))))))))</f>
        <v>0</v>
      </c>
      <c r="D39">
        <f>IF(OR('Inputs and Results'!$F$5="NA",'Inputs and Results'!$F$5="N/A"),0,IF(AND('Inputs and Results'!$F$5="",'Inputs and Results'!$E$5=""),0,IF('Inputs and Results'!$F$5="",IF('Inputs and Results'!$E$5=Calculations!B39,'Inputs and Results'!$H$5,IF((Calculations!B39/'Inputs and Results'!$E$5)=INT(Calculations!B39/'Inputs and Results'!$E$5),'Inputs and Results'!$I$5,0)),(IF('Inputs and Results'!$F$5=A39,'Inputs and Results'!$H$5,(IF('Inputs and Results'!$E$5=0,0,(IF(((A39)-'Inputs and Results'!$F$5)/('Inputs and Results'!$E$5)=INT(((A39)-'Inputs and Results'!$F$5)/'Inputs and Results'!$E$5),'Inputs and Results'!$I$5,0)))))))))</f>
        <v>0</v>
      </c>
      <c r="E39">
        <f>IF(OR('Inputs and Results'!$F$6="NA",'Inputs and Results'!$F$6="N/A"),0,IF(AND('Inputs and Results'!$F$6="",'Inputs and Results'!$E$6=""),0,IF('Inputs and Results'!$F$6="",IF('Inputs and Results'!$E$6=Calculations!B39,'Inputs and Results'!$H$6,IF((Calculations!B39/'Inputs and Results'!$E$6)=INT(Calculations!B39/'Inputs and Results'!$E$6),'Inputs and Results'!$I$6,0)),(IF('Inputs and Results'!$F$6=A39,'Inputs and Results'!$H$6,(IF('Inputs and Results'!$E$6=0,0,(IF(((A39)-'Inputs and Results'!$F$6)/('Inputs and Results'!$E$6)=INT(((A39)-'Inputs and Results'!$F$6)/'Inputs and Results'!$E$6),'Inputs and Results'!$I$6,0)))))))))</f>
        <v>0</v>
      </c>
      <c r="F39">
        <f>IF(OR('Inputs and Results'!$F$7="NA",'Inputs and Results'!$F$7="N/A"),0,IF(AND('Inputs and Results'!$F$7="",'Inputs and Results'!$E$7=""),0,IF('Inputs and Results'!$F$7="",IF('Inputs and Results'!$E$7=Calculations!B39,'Inputs and Results'!$H$7,IF((Calculations!B39/'Inputs and Results'!$E$7)=INT(Calculations!B39/'Inputs and Results'!$E$7),'Inputs and Results'!$I$7,0)),(IF('Inputs and Results'!$F$7=A39,'Inputs and Results'!$H$7,(IF('Inputs and Results'!$E$7=0,0,(IF(((A39)-'Inputs and Results'!$F$7)/('Inputs and Results'!$E$7)=INT(((A39)-'Inputs and Results'!$F$7)/'Inputs and Results'!$E$7),'Inputs and Results'!$I$7,0)))))))))</f>
        <v>0</v>
      </c>
      <c r="G39">
        <f>IF(OR('Inputs and Results'!$F$8="NA",'Inputs and Results'!$F$8="N/A"),0,IF(AND('Inputs and Results'!$F$8="",'Inputs and Results'!$E$8=""),0,IF('Inputs and Results'!$F$8="",IF('Inputs and Results'!$E$8=Calculations!B39,'Inputs and Results'!$H$8,IF((Calculations!B39/'Inputs and Results'!$E$8)=INT(Calculations!B39/'Inputs and Results'!$E$8),'Inputs and Results'!$I$8,0)),(IF('Inputs and Results'!$F$8=A39,'Inputs and Results'!$H$8,(IF('Inputs and Results'!$E$8=0,0,(IF(((A39)-'Inputs and Results'!$F$8)/('Inputs and Results'!$E$8)=INT(((A39)-'Inputs and Results'!$F$8)/'Inputs and Results'!$E$8),'Inputs and Results'!$I$8,0)))))))))</f>
        <v>0</v>
      </c>
      <c r="H39">
        <f>IF(OR('Inputs and Results'!$F$9="NA",'Inputs and Results'!$F$9="N/A"),0,IF(AND('Inputs and Results'!$F$9="",'Inputs and Results'!$E$9=""),0,IF('Inputs and Results'!$F$9="",IF('Inputs and Results'!$E$9=Calculations!B39,'Inputs and Results'!$H$9,IF((Calculations!B39/'Inputs and Results'!$E$9)=INT(Calculations!B39/'Inputs and Results'!$E$9),'Inputs and Results'!$I$9,0)),(IF('Inputs and Results'!$F$9=A39,'Inputs and Results'!$H$9,(IF('Inputs and Results'!$E$9=0,0,(IF(((A39)-'Inputs and Results'!$F$9)/('Inputs and Results'!$E$9)=INT(((A39)-'Inputs and Results'!$F$9)/'Inputs and Results'!$E$9),'Inputs and Results'!$I$9,0)))))))))</f>
        <v>0</v>
      </c>
      <c r="I39">
        <f>IF(OR('Inputs and Results'!$F$10="NA",'Inputs and Results'!$F$10="N/A"),0,IF(AND('Inputs and Results'!$F$10="",'Inputs and Results'!$E$10=""),0,IF('Inputs and Results'!$F$10="",IF('Inputs and Results'!$E$10=Calculations!B39,'Inputs and Results'!$H$10,IF((Calculations!B39/'Inputs and Results'!$E$10)=INT(Calculations!B39/'Inputs and Results'!$E$10),'Inputs and Results'!$I$10,0)),(IF('Inputs and Results'!$F$10=A39,'Inputs and Results'!$H$10,(IF('Inputs and Results'!$E$10=0,0,(IF(((A39)-'Inputs and Results'!$F$10)/('Inputs and Results'!$E$10)=INT(((A39)-'Inputs and Results'!$F$10)/'Inputs and Results'!$E$10),'Inputs and Results'!$I$10,0)))))))))</f>
        <v>600000</v>
      </c>
      <c r="J39">
        <f>IF(OR('Inputs and Results'!$F$11="NA",'Inputs and Results'!$F$11="N/A"),0,IF(AND('Inputs and Results'!$F$11="",'Inputs and Results'!$E$11=""),0,IF('Inputs and Results'!$F$11="",IF('Inputs and Results'!$E$11=Calculations!B39,'Inputs and Results'!$H$11,IF((Calculations!B39/'Inputs and Results'!$E$11)=INT(Calculations!B39/'Inputs and Results'!$E$11),'Inputs and Results'!$I$11,0)),(IF('Inputs and Results'!$F$11=A39,'Inputs and Results'!$H$11,(IF('Inputs and Results'!$E$11=0,0,(IF(((A39)-'Inputs and Results'!$F$11)/('Inputs and Results'!$E$11)=INT(((A39)-'Inputs and Results'!$F$11)/'Inputs and Results'!$E$11),'Inputs and Results'!$I$11,0)))))))))</f>
        <v>200000</v>
      </c>
      <c r="K39">
        <f>IF(OR('Inputs and Results'!$F$12="NA",'Inputs and Results'!$F$12="N/A"),0,IF(AND('Inputs and Results'!$F$12="",'Inputs and Results'!$E$12=""),0,IF('Inputs and Results'!$F$12="",IF('Inputs and Results'!$E$12=Calculations!B39,'Inputs and Results'!$H$12,IF((Calculations!B39/'Inputs and Results'!$E$12)=INT(Calculations!B39/'Inputs and Results'!$E$12),'Inputs and Results'!$I$12,0)),(IF('Inputs and Results'!$F$12=A39,'Inputs and Results'!$H$12,(IF('Inputs and Results'!$E$12=0,0,(IF(((A39)-'Inputs and Results'!$F$12)/('Inputs and Results'!$E$12)=INT(((A39)-'Inputs and Results'!$F$12)/'Inputs and Results'!$E$12),'Inputs and Results'!$I$12,0)))))))))</f>
        <v>0</v>
      </c>
      <c r="L39">
        <f>IF(OR('Inputs and Results'!$F$13="NA",'Inputs and Results'!$F$13="N/A"),0,IF(AND('Inputs and Results'!$F$13="",'Inputs and Results'!$E$13=""),0,IF('Inputs and Results'!$F$13="",IF('Inputs and Results'!$E$13=Calculations!B39,'Inputs and Results'!$H$13,IF((Calculations!B39/'Inputs and Results'!$E$13)=INT(Calculations!B39/'Inputs and Results'!$E$13),'Inputs and Results'!$I$13,0)),(IF('Inputs and Results'!$F$13=A39,'Inputs and Results'!$H$13,(IF('Inputs and Results'!$E$13=0,0,(IF(((A39)-'Inputs and Results'!$F$13)/('Inputs and Results'!$E$13)=INT(((A39)-'Inputs and Results'!$F$13)/'Inputs and Results'!$E$13),'Inputs and Results'!$I$13,0)))))))))</f>
        <v>0</v>
      </c>
      <c r="M39">
        <f>IF(OR('Inputs and Results'!$F$14="NA",'Inputs and Results'!$F$14="N/A"),0,IF(AND('Inputs and Results'!$F$14="",'Inputs and Results'!$E$14=""),0,IF('Inputs and Results'!$F$14="",IF('Inputs and Results'!$E$14=Calculations!B39,'Inputs and Results'!$H$14,IF((Calculations!B39/'Inputs and Results'!$E$14)=INT(Calculations!B39/'Inputs and Results'!$E$14),'Inputs and Results'!$I$14,0)),(IF('Inputs and Results'!$F$14=A39,'Inputs and Results'!$H$14,(IF('Inputs and Results'!$E$14=0,0,(IF(((A39)-'Inputs and Results'!$F$14)/('Inputs and Results'!$E$14)=INT(((A39)-'Inputs and Results'!$F$14)/'Inputs and Results'!$E$14),'Inputs and Results'!$I$14,0)))))))))</f>
        <v>0</v>
      </c>
      <c r="N39">
        <f>IF(OR('Inputs and Results'!$F$15="NA",'Inputs and Results'!$F$15="N/A"),0,IF(AND('Inputs and Results'!$F$15="",'Inputs and Results'!$E$15=""),0,IF('Inputs and Results'!$F$15="",IF('Inputs and Results'!$E$15=Calculations!B39,'Inputs and Results'!$H$15,IF((Calculations!B39/'Inputs and Results'!$E$15)=INT(Calculations!B39/'Inputs and Results'!$E$15),'Inputs and Results'!$I$15,0)),(IF('Inputs and Results'!$F$15=A39,'Inputs and Results'!$H$15,(IF('Inputs and Results'!$E$15=0,0,(IF(((A39)-'Inputs and Results'!$F$15)/('Inputs and Results'!$E$15)=INT(((A39)-'Inputs and Results'!$F$15)/'Inputs and Results'!$E$15),'Inputs and Results'!$I$15,0)))))))))</f>
        <v>0</v>
      </c>
      <c r="O39">
        <f>IF(OR('Inputs and Results'!$F$16="NA",'Inputs and Results'!$F$16="N/A"),0,IF(AND('Inputs and Results'!$F$16="",'Inputs and Results'!$E$16=""),0,IF('Inputs and Results'!$F$16="",IF('Inputs and Results'!$E$16=Calculations!B39,'Inputs and Results'!$H$16,IF((Calculations!B39/'Inputs and Results'!$E$16)=INT(Calculations!B39/'Inputs and Results'!$E$16),'Inputs and Results'!$I$16,0)),(IF('Inputs and Results'!$F$16=A39,'Inputs and Results'!$H$16,(IF('Inputs and Results'!$E$16=0,0,(IF(((A39)-'Inputs and Results'!$F$16)/('Inputs and Results'!$E$16)=INT(((A39)-'Inputs and Results'!$F$16)/'Inputs and Results'!$E$16),'Inputs and Results'!$I$16,0)))))))))</f>
        <v>0</v>
      </c>
      <c r="P39">
        <f>IF(OR('Inputs and Results'!$F$17="NA",'Inputs and Results'!$F$17="N/A"),0,IF(AND('Inputs and Results'!$F$17="",'Inputs and Results'!$E$17=""),0,IF('Inputs and Results'!$F$17="",IF('Inputs and Results'!$E$17=Calculations!B39,'Inputs and Results'!$H$17,IF((Calculations!B39/'Inputs and Results'!$E$17)=INT(Calculations!B39/'Inputs and Results'!$E$17),'Inputs and Results'!$I$17,0)),(IF('Inputs and Results'!$F$17=A39,'Inputs and Results'!$H$17,(IF('Inputs and Results'!$E$17=0,0,(IF(((A39)-'Inputs and Results'!$F$17)/('Inputs and Results'!$E$17)=INT(((A39)-'Inputs and Results'!$F$17)/'Inputs and Results'!$E$17),'Inputs and Results'!$I$17,0)))))))))</f>
        <v>0</v>
      </c>
      <c r="Q39">
        <f>IF(OR('Inputs and Results'!$F$18="NA",'Inputs and Results'!$F$18="N/A"),0,IF(AND('Inputs and Results'!$F$18="",'Inputs and Results'!$E$18=""),0,IF('Inputs and Results'!$F$18="",IF('Inputs and Results'!$E$18=Calculations!B39,'Inputs and Results'!$H$18,IF((Calculations!B39/'Inputs and Results'!$E$18)=INT(Calculations!B39/'Inputs and Results'!$E$18),'Inputs and Results'!$I$18,0)),(IF('Inputs and Results'!$F$18=A39,'Inputs and Results'!$H$18,(IF('Inputs and Results'!$E$18=0,0,(IF(((A39)-'Inputs and Results'!$F$18)/('Inputs and Results'!$E$18)=INT(((A39)-'Inputs and Results'!$F$18)/'Inputs and Results'!$E$18),'Inputs and Results'!$I$18,0)))))))))</f>
        <v>0</v>
      </c>
      <c r="R39">
        <f>IF(OR('Inputs and Results'!$F$19="NA",'Inputs and Results'!$F$19="N/A"),0,IF(AND('Inputs and Results'!$F$19="",'Inputs and Results'!$E$19=""),0,IF('Inputs and Results'!$F$19="",IF('Inputs and Results'!$E$19=Calculations!B39,'Inputs and Results'!$H$19,IF((Calculations!B39/'Inputs and Results'!$E$19)=INT(Calculations!B39/'Inputs and Results'!$E$19),'Inputs and Results'!$I$19,0)),(IF('Inputs and Results'!$F$19=A39,'Inputs and Results'!$H$19,(IF('Inputs and Results'!$E$19=0,0,(IF(((A39)-'Inputs and Results'!$F$19)/('Inputs and Results'!$E$19)=INT(((A39)-'Inputs and Results'!$F$19)/'Inputs and Results'!$E$19),'Inputs and Results'!$I$19,0)))))))))</f>
        <v>0</v>
      </c>
      <c r="S39">
        <f>IF(OR('Inputs and Results'!$F$20="NA",'Inputs and Results'!$F$20="N/A"),0,IF(AND('Inputs and Results'!$F$20="",'Inputs and Results'!$E$20=""),0,IF('Inputs and Results'!$F$20="",IF('Inputs and Results'!$E$20=Calculations!B39,'Inputs and Results'!$H$20,IF((Calculations!B39/'Inputs and Results'!$E$20)=INT(Calculations!B39/'Inputs and Results'!$E$20),'Inputs and Results'!$I$20,0)),(IF('Inputs and Results'!$F$20=A39,'Inputs and Results'!$H$20,(IF('Inputs and Results'!$E$20=0,0,(IF(((A39)-'Inputs and Results'!$F$20)/('Inputs and Results'!$E$20)=INT(((A39)-'Inputs and Results'!$F$20)/'Inputs and Results'!$E$20),'Inputs and Results'!$I$20,0)))))))))</f>
        <v>0</v>
      </c>
      <c r="T39">
        <f>IF(OR('Inputs and Results'!$F$21="NA",'Inputs and Results'!$F$21="N/A"),0,IF(AND('Inputs and Results'!$F$21="",'Inputs and Results'!$E$21=""),0,IF('Inputs and Results'!$F$21="",IF('Inputs and Results'!$E$21=Calculations!B39,'Inputs and Results'!$H$21,IF((Calculations!B39/'Inputs and Results'!$E$21)=INT(Calculations!B39/'Inputs and Results'!$E$21),'Inputs and Results'!$I$21,0)),(IF('Inputs and Results'!$F$21=A39,'Inputs and Results'!$H$21,(IF('Inputs and Results'!$E$21=0,0,(IF(((A39)-'Inputs and Results'!$F$21)/('Inputs and Results'!$E$21)=INT(((A39)-'Inputs and Results'!$F$21)/'Inputs and Results'!$E$21),'Inputs and Results'!$I$21,0)))))))))</f>
        <v>0</v>
      </c>
      <c r="U39">
        <f>IF(OR('Inputs and Results'!$F$22="NA",'Inputs and Results'!$F$22="N/A"),0,IF(AND('Inputs and Results'!$F$22="",'Inputs and Results'!$E$22=""),0,IF('Inputs and Results'!$F$22="",IF('Inputs and Results'!$E$22=Calculations!B39,'Inputs and Results'!$H$22,IF((Calculations!B39/'Inputs and Results'!$E$22)=INT(Calculations!B39/'Inputs and Results'!$E$22),'Inputs and Results'!$I$22,0)),(IF('Inputs and Results'!$F$22=A39,'Inputs and Results'!$H$22,(IF('Inputs and Results'!$E$22=0,0,(IF(((A39)-'Inputs and Results'!$F$22)/('Inputs and Results'!$E$22)=INT(((A39)-'Inputs and Results'!$F$22)/'Inputs and Results'!$E$22),'Inputs and Results'!$I$22,0)))))))))</f>
        <v>0</v>
      </c>
      <c r="V39">
        <f>IF(OR('Inputs and Results'!$F$23="NA",'Inputs and Results'!$F$23="N/A"),0,IF(AND('Inputs and Results'!$F$23="",'Inputs and Results'!$E$23=""),0,IF('Inputs and Results'!$F$23="",IF('Inputs and Results'!$E$23=Calculations!B39,'Inputs and Results'!#REF!,IF((Calculations!B39/'Inputs and Results'!$E$23)=INT(Calculations!B39/'Inputs and Results'!$E$23),'Inputs and Results'!#REF!,0)),(IF('Inputs and Results'!$F$23=A39,'Inputs and Results'!#REF!,(IF('Inputs and Results'!$E$23=0,0,(IF(((A39)-'Inputs and Results'!$F$23)/('Inputs and Results'!$E$23)=INT(((A39)-'Inputs and Results'!$F$23)/'Inputs and Results'!$E$23),'Inputs and Results'!#REF!,0)))))))))</f>
        <v>0</v>
      </c>
      <c r="W39">
        <f>IF(OR('Inputs and Results'!$F$24="NA",'Inputs and Results'!$F$24="N/A"),0,IF(AND('Inputs and Results'!$F$24="",'Inputs and Results'!$E$24=""),0,IF('Inputs and Results'!$F$24="",IF('Inputs and Results'!$E$24=Calculations!B39,'Inputs and Results'!$H$24,IF((Calculations!B39/'Inputs and Results'!$E$24)=INT(Calculations!B39/'Inputs and Results'!$E$24),'Inputs and Results'!$I$24,0)),(IF('Inputs and Results'!$F$24=A39,'Inputs and Results'!$H$24,(IF('Inputs and Results'!$E$24=0,0,(IF(((A39)-'Inputs and Results'!$F$24)/('Inputs and Results'!$E$24)=INT(((A39)-'Inputs and Results'!$F$24)/'Inputs and Results'!$E$24),'Inputs and Results'!$I$24,0)))))))))</f>
        <v>0</v>
      </c>
      <c r="X39">
        <f>IF(OR('Inputs and Results'!$F$25="NA",'Inputs and Results'!$F$25="N/A"),0,IF(AND('Inputs and Results'!$F$25="",'Inputs and Results'!$E$25=""),0,IF('Inputs and Results'!$F$25="",IF('Inputs and Results'!$E$25=Calculations!B39,'Inputs and Results'!$H$25,IF((Calculations!B39/'Inputs and Results'!$E$25)=INT(Calculations!B39/'Inputs and Results'!$E$25),'Inputs and Results'!$I$25,0)),(IF('Inputs and Results'!$F$25=A39,'Inputs and Results'!$H$25,(IF('Inputs and Results'!$E$25=0,0,(IF(((A39)-'Inputs and Results'!$F$25)/('Inputs and Results'!$E$25)=INT(((A39)-'Inputs and Results'!$F$25)/'Inputs and Results'!$E$25),'Inputs and Results'!$I$25,0)))))))))</f>
        <v>0</v>
      </c>
      <c r="Y39">
        <f>IF(OR('Inputs and Results'!$F$26="NA",'Inputs and Results'!$F$26="N/A"),0,IF(AND('Inputs and Results'!$F$26="",'Inputs and Results'!$E$26=""),0,IF('Inputs and Results'!$F$26="",IF('Inputs and Results'!$E$26=Calculations!B39,'Inputs and Results'!$H$26,IF((Calculations!B39/'Inputs and Results'!$E$26)=INT(Calculations!B39/'Inputs and Results'!$E$26),'Inputs and Results'!$I$26,0)),(IF('Inputs and Results'!$F$26=A39,'Inputs and Results'!$H$26,(IF('Inputs and Results'!$E$26=0,0,(IF(((A39)-'Inputs and Results'!$F$26)/('Inputs and Results'!$E$26)=INT(((A39)-'Inputs and Results'!$F$26)/'Inputs and Results'!$E$26),'Inputs and Results'!$I$26,0)))))))))</f>
        <v>0</v>
      </c>
      <c r="Z39">
        <f>IF(OR('Inputs and Results'!$F$27="NA",'Inputs and Results'!$F$27="N/A"),0,IF(AND('Inputs and Results'!$F$27="",'Inputs and Results'!$E$27=""),0,IF('Inputs and Results'!$F$27="",IF('Inputs and Results'!$E$27=Calculations!B39,'Inputs and Results'!$H$27,IF((Calculations!B39/'Inputs and Results'!$E$27)=INT(Calculations!B39/'Inputs and Results'!$E$27),'Inputs and Results'!$I$27,0)),(IF('Inputs and Results'!$F$27=A39,'Inputs and Results'!$H$27,(IF('Inputs and Results'!$E$27=0,0,(IF(((A39)-'Inputs and Results'!$F$27)/('Inputs and Results'!$E$27)=INT(((A39)-'Inputs and Results'!$F$27)/'Inputs and Results'!$E$27),'Inputs and Results'!$I$27,0)))))))))</f>
        <v>0</v>
      </c>
      <c r="AA39">
        <f>IF(OR('Inputs and Results'!$F$28="NA",'Inputs and Results'!$F$28="N/A"),0,IF(AND('Inputs and Results'!$F$28="",'Inputs and Results'!$E$28=""),0,IF('Inputs and Results'!$F$28="",IF('Inputs and Results'!$E$28=Calculations!B39,'Inputs and Results'!$H$28,IF((Calculations!B39/'Inputs and Results'!$E$28)=INT(Calculations!B39/'Inputs and Results'!$E$28),'Inputs and Results'!$I$28,0)),(IF('Inputs and Results'!$F$28=A39,'Inputs and Results'!$H$28,(IF('Inputs and Results'!$E$28=0,0,(IF(((A39)-'Inputs and Results'!$F$28)/('Inputs and Results'!$E$28)=INT(((A39)-'Inputs and Results'!$F$28)/'Inputs and Results'!$E$28),'Inputs and Results'!$I$28,0)))))))))</f>
        <v>0</v>
      </c>
      <c r="AB39">
        <f>IF(OR('Inputs and Results'!$F$29="NA",'Inputs and Results'!$F$29="N/A"),0,IF(AND('Inputs and Results'!$F$29="",'Inputs and Results'!$E$29=""),0,IF('Inputs and Results'!$F$29="",IF('Inputs and Results'!$E$29=Calculations!B39,'Inputs and Results'!$H$29,IF((Calculations!B39/'Inputs and Results'!$E$29)=INT(Calculations!B39/'Inputs and Results'!$E$29),'Inputs and Results'!$I$29,0)),(IF('Inputs and Results'!$F$29=A39,'Inputs and Results'!$H$29,(IF('Inputs and Results'!$E$29=0,0,(IF(((A39)-'Inputs and Results'!$F$29)/('Inputs and Results'!$E$29)=INT(((A39)-'Inputs and Results'!$F$29)/'Inputs and Results'!$E$29),'Inputs and Results'!$I$29,0)))))))))</f>
        <v>0</v>
      </c>
      <c r="AC39">
        <f>IF(OR('Inputs and Results'!$F$30="NA",'Inputs and Results'!$F$30="N/A"),0,IF(AND('Inputs and Results'!$F$30="",'Inputs and Results'!$E$30=""),0,IF('Inputs and Results'!$F$30="",IF('Inputs and Results'!$E$30=Calculations!B39,'Inputs and Results'!$H$30,IF((Calculations!B39/'Inputs and Results'!$E$30)=INT(Calculations!B39/'Inputs and Results'!$E$30),'Inputs and Results'!$I$30,0)),(IF('Inputs and Results'!$F$30=A39,'Inputs and Results'!$H$30,(IF('Inputs and Results'!$E$30=0,0,(IF(((A39)-'Inputs and Results'!$F$30)/('Inputs and Results'!$E$30)=INT(((A39)-'Inputs and Results'!$F$30)/'Inputs and Results'!$E$30),'Inputs and Results'!$I$30,0)))))))))</f>
        <v>0</v>
      </c>
      <c r="AD39">
        <f>IF(OR('Inputs and Results'!$F$31="NA",'Inputs and Results'!$F$31="N/A"),0,IF(AND('Inputs and Results'!$F$31="",'Inputs and Results'!$E$31=""),0,IF('Inputs and Results'!$F$31="",IF('Inputs and Results'!$E$31=Calculations!B39,'Inputs and Results'!$H$31,IF((Calculations!B39/'Inputs and Results'!$E$31)=INT(Calculations!B39/'Inputs and Results'!$E$31),'Inputs and Results'!$I$31,0)),(IF('Inputs and Results'!$F$31=A39,'Inputs and Results'!$H$31,(IF('Inputs and Results'!$E$31=0,0,(IF(((A39)-'Inputs and Results'!$F$31)/('Inputs and Results'!$E$31)=INT(((A39)-'Inputs and Results'!$F$31)/'Inputs and Results'!$E$31),'Inputs and Results'!$I$31,0)))))))))</f>
        <v>0</v>
      </c>
      <c r="AE39">
        <f>IF(OR('Inputs and Results'!$F$32="NA",'Inputs and Results'!$F$32="N/A"),0,IF(AND('Inputs and Results'!$F$32="",'Inputs and Results'!$E$32=""),0,IF('Inputs and Results'!$F$32="",IF('Inputs and Results'!$E$32=Calculations!B39,'Inputs and Results'!$H$32,IF((Calculations!B39/'Inputs and Results'!$E$32)=INT(Calculations!B39/'Inputs and Results'!$E$32),'Inputs and Results'!$I$32,0)),(IF('Inputs and Results'!$F$32=A39,'Inputs and Results'!$H$32,(IF('Inputs and Results'!$E$32=0,0,(IF(((A39)-'Inputs and Results'!$F$32)/('Inputs and Results'!$E$32)=INT(((A39)-'Inputs and Results'!$F$32)/'Inputs and Results'!$E$32),'Inputs and Results'!$I$32,0)))))))))</f>
        <v>0</v>
      </c>
      <c r="AH39">
        <f>C39*Lists!$B$37</f>
        <v>0</v>
      </c>
      <c r="AI39">
        <f>D39*Lists!$B$37</f>
        <v>0</v>
      </c>
      <c r="AJ39">
        <f>E39*Lists!$B$37</f>
        <v>0</v>
      </c>
      <c r="AK39">
        <f>F39*Lists!$B$37</f>
        <v>0</v>
      </c>
      <c r="AL39">
        <f>G39*Lists!$B$37</f>
        <v>0</v>
      </c>
      <c r="AM39">
        <f>H39*Lists!$B$37</f>
        <v>0</v>
      </c>
      <c r="AN39">
        <f>I39*Lists!$B$37</f>
        <v>246656.23398068792</v>
      </c>
      <c r="AO39">
        <f>J39*Lists!$B$37</f>
        <v>82218.744660229306</v>
      </c>
      <c r="AP39">
        <f>K39*Lists!$B$37</f>
        <v>0</v>
      </c>
      <c r="AQ39">
        <f>L39*Lists!$B$37</f>
        <v>0</v>
      </c>
      <c r="AR39">
        <f>M39*Lists!$B$37</f>
        <v>0</v>
      </c>
      <c r="AS39">
        <f>N39*Lists!$B$37</f>
        <v>0</v>
      </c>
      <c r="AT39">
        <f>O39*Lists!$B$37</f>
        <v>0</v>
      </c>
      <c r="AU39">
        <f>P39*Lists!$B$37</f>
        <v>0</v>
      </c>
      <c r="AV39">
        <f>Q39*Lists!$B$37</f>
        <v>0</v>
      </c>
      <c r="AW39">
        <f>R39*Lists!$B$37</f>
        <v>0</v>
      </c>
      <c r="AX39">
        <f>S39*Lists!$B$37</f>
        <v>0</v>
      </c>
      <c r="AY39">
        <f>T39*Lists!$B$37</f>
        <v>0</v>
      </c>
      <c r="AZ39">
        <f>U39*Lists!$B$37</f>
        <v>0</v>
      </c>
      <c r="BA39">
        <f>V39*Lists!$B$37</f>
        <v>0</v>
      </c>
      <c r="BB39">
        <f>W39*Lists!$B$37</f>
        <v>0</v>
      </c>
      <c r="BC39">
        <f>X39*Lists!$B$37</f>
        <v>0</v>
      </c>
      <c r="BD39">
        <f>Y39*Lists!$B$37</f>
        <v>0</v>
      </c>
      <c r="BE39">
        <f>Z39*Lists!$B$37</f>
        <v>0</v>
      </c>
      <c r="BF39">
        <f>AA39*Lists!$B$37</f>
        <v>0</v>
      </c>
      <c r="BG39">
        <f>AB39*Lists!$B$37</f>
        <v>0</v>
      </c>
      <c r="BH39">
        <f>AC39*Lists!$B$37</f>
        <v>0</v>
      </c>
      <c r="BI39">
        <f>AD39*Lists!$B$37</f>
        <v>0</v>
      </c>
      <c r="BJ39">
        <f>AE39*Lists!$B$37</f>
        <v>0</v>
      </c>
      <c r="BK39">
        <f>AF39*Lists!$B$37</f>
        <v>0</v>
      </c>
    </row>
    <row r="40" spans="1:63">
      <c r="A40">
        <f t="shared" si="0"/>
        <v>2048</v>
      </c>
      <c r="B40">
        <v>37</v>
      </c>
      <c r="C40">
        <f>IF(OR('Inputs and Results'!$F$4="NA",'Inputs and Results'!$F$4="N/A"),0,IF(AND('Inputs and Results'!$F$4="",'Inputs and Results'!$E$4=""),0,IF('Inputs and Results'!$F$4="",IF('Inputs and Results'!$E$4=Calculations!B40,'Inputs and Results'!$H$4,IF((Calculations!B40/'Inputs and Results'!$E$4)=INT(Calculations!B40/'Inputs and Results'!$E$4),'Inputs and Results'!$I$4,0)),(IF('Inputs and Results'!$F$4=A40,'Inputs and Results'!$H$4,(IF('Inputs and Results'!$E$4=0,0,(IF(((A40)-'Inputs and Results'!$F$4)/('Inputs and Results'!$E$4)=INT(((A40)-'Inputs and Results'!$F$4)/'Inputs and Results'!$E$4),'Inputs and Results'!$I$4,0)))))))))</f>
        <v>0</v>
      </c>
      <c r="D40">
        <f>IF(OR('Inputs and Results'!$F$5="NA",'Inputs and Results'!$F$5="N/A"),0,IF(AND('Inputs and Results'!$F$5="",'Inputs and Results'!$E$5=""),0,IF('Inputs and Results'!$F$5="",IF('Inputs and Results'!$E$5=Calculations!B40,'Inputs and Results'!$H$5,IF((Calculations!B40/'Inputs and Results'!$E$5)=INT(Calculations!B40/'Inputs and Results'!$E$5),'Inputs and Results'!$I$5,0)),(IF('Inputs and Results'!$F$5=A40,'Inputs and Results'!$H$5,(IF('Inputs and Results'!$E$5=0,0,(IF(((A40)-'Inputs and Results'!$F$5)/('Inputs and Results'!$E$5)=INT(((A40)-'Inputs and Results'!$F$5)/'Inputs and Results'!$E$5),'Inputs and Results'!$I$5,0)))))))))</f>
        <v>0</v>
      </c>
      <c r="E40">
        <f>IF(OR('Inputs and Results'!$F$6="NA",'Inputs and Results'!$F$6="N/A"),0,IF(AND('Inputs and Results'!$F$6="",'Inputs and Results'!$E$6=""),0,IF('Inputs and Results'!$F$6="",IF('Inputs and Results'!$E$6=Calculations!B40,'Inputs and Results'!$H$6,IF((Calculations!B40/'Inputs and Results'!$E$6)=INT(Calculations!B40/'Inputs and Results'!$E$6),'Inputs and Results'!$I$6,0)),(IF('Inputs and Results'!$F$6=A40,'Inputs and Results'!$H$6,(IF('Inputs and Results'!$E$6=0,0,(IF(((A40)-'Inputs and Results'!$F$6)/('Inputs and Results'!$E$6)=INT(((A40)-'Inputs and Results'!$F$6)/'Inputs and Results'!$E$6),'Inputs and Results'!$I$6,0)))))))))</f>
        <v>0</v>
      </c>
      <c r="F40">
        <f>IF(OR('Inputs and Results'!$F$7="NA",'Inputs and Results'!$F$7="N/A"),0,IF(AND('Inputs and Results'!$F$7="",'Inputs and Results'!$E$7=""),0,IF('Inputs and Results'!$F$7="",IF('Inputs and Results'!$E$7=Calculations!B40,'Inputs and Results'!$H$7,IF((Calculations!B40/'Inputs and Results'!$E$7)=INT(Calculations!B40/'Inputs and Results'!$E$7),'Inputs and Results'!$I$7,0)),(IF('Inputs and Results'!$F$7=A40,'Inputs and Results'!$H$7,(IF('Inputs and Results'!$E$7=0,0,(IF(((A40)-'Inputs and Results'!$F$7)/('Inputs and Results'!$E$7)=INT(((A40)-'Inputs and Results'!$F$7)/'Inputs and Results'!$E$7),'Inputs and Results'!$I$7,0)))))))))</f>
        <v>0</v>
      </c>
      <c r="G40">
        <f>IF(OR('Inputs and Results'!$F$8="NA",'Inputs and Results'!$F$8="N/A"),0,IF(AND('Inputs and Results'!$F$8="",'Inputs and Results'!$E$8=""),0,IF('Inputs and Results'!$F$8="",IF('Inputs and Results'!$E$8=Calculations!B40,'Inputs and Results'!$H$8,IF((Calculations!B40/'Inputs and Results'!$E$8)=INT(Calculations!B40/'Inputs and Results'!$E$8),'Inputs and Results'!$I$8,0)),(IF('Inputs and Results'!$F$8=A40,'Inputs and Results'!$H$8,(IF('Inputs and Results'!$E$8=0,0,(IF(((A40)-'Inputs and Results'!$F$8)/('Inputs and Results'!$E$8)=INT(((A40)-'Inputs and Results'!$F$8)/'Inputs and Results'!$E$8),'Inputs and Results'!$I$8,0)))))))))</f>
        <v>0</v>
      </c>
      <c r="H40">
        <f>IF(OR('Inputs and Results'!$F$9="NA",'Inputs and Results'!$F$9="N/A"),0,IF(AND('Inputs and Results'!$F$9="",'Inputs and Results'!$E$9=""),0,IF('Inputs and Results'!$F$9="",IF('Inputs and Results'!$E$9=Calculations!B40,'Inputs and Results'!$H$9,IF((Calculations!B40/'Inputs and Results'!$E$9)=INT(Calculations!B40/'Inputs and Results'!$E$9),'Inputs and Results'!$I$9,0)),(IF('Inputs and Results'!$F$9=A40,'Inputs and Results'!$H$9,(IF('Inputs and Results'!$E$9=0,0,(IF(((A40)-'Inputs and Results'!$F$9)/('Inputs and Results'!$E$9)=INT(((A40)-'Inputs and Results'!$F$9)/'Inputs and Results'!$E$9),'Inputs and Results'!$I$9,0)))))))))</f>
        <v>0</v>
      </c>
      <c r="I40">
        <f>IF(OR('Inputs and Results'!$F$10="NA",'Inputs and Results'!$F$10="N/A"),0,IF(AND('Inputs and Results'!$F$10="",'Inputs and Results'!$E$10=""),0,IF('Inputs and Results'!$F$10="",IF('Inputs and Results'!$E$10=Calculations!B40,'Inputs and Results'!$H$10,IF((Calculations!B40/'Inputs and Results'!$E$10)=INT(Calculations!B40/'Inputs and Results'!$E$10),'Inputs and Results'!$I$10,0)),(IF('Inputs and Results'!$F$10=A40,'Inputs and Results'!$H$10,(IF('Inputs and Results'!$E$10=0,0,(IF(((A40)-'Inputs and Results'!$F$10)/('Inputs and Results'!$E$10)=INT(((A40)-'Inputs and Results'!$F$10)/'Inputs and Results'!$E$10),'Inputs and Results'!$I$10,0)))))))))</f>
        <v>0</v>
      </c>
      <c r="J40">
        <f>IF(OR('Inputs and Results'!$F$11="NA",'Inputs and Results'!$F$11="N/A"),0,IF(AND('Inputs and Results'!$F$11="",'Inputs and Results'!$E$11=""),0,IF('Inputs and Results'!$F$11="",IF('Inputs and Results'!$E$11=Calculations!B40,'Inputs and Results'!$H$11,IF((Calculations!B40/'Inputs and Results'!$E$11)=INT(Calculations!B40/'Inputs and Results'!$E$11),'Inputs and Results'!$I$11,0)),(IF('Inputs and Results'!$F$11=A40,'Inputs and Results'!$H$11,(IF('Inputs and Results'!$E$11=0,0,(IF(((A40)-'Inputs and Results'!$F$11)/('Inputs and Results'!$E$11)=INT(((A40)-'Inputs and Results'!$F$11)/'Inputs and Results'!$E$11),'Inputs and Results'!$I$11,0)))))))))</f>
        <v>0</v>
      </c>
      <c r="K40">
        <f>IF(OR('Inputs and Results'!$F$12="NA",'Inputs and Results'!$F$12="N/A"),0,IF(AND('Inputs and Results'!$F$12="",'Inputs and Results'!$E$12=""),0,IF('Inputs and Results'!$F$12="",IF('Inputs and Results'!$E$12=Calculations!B40,'Inputs and Results'!$H$12,IF((Calculations!B40/'Inputs and Results'!$E$12)=INT(Calculations!B40/'Inputs and Results'!$E$12),'Inputs and Results'!$I$12,0)),(IF('Inputs and Results'!$F$12=A40,'Inputs and Results'!$H$12,(IF('Inputs and Results'!$E$12=0,0,(IF(((A40)-'Inputs and Results'!$F$12)/('Inputs and Results'!$E$12)=INT(((A40)-'Inputs and Results'!$F$12)/'Inputs and Results'!$E$12),'Inputs and Results'!$I$12,0)))))))))</f>
        <v>0</v>
      </c>
      <c r="L40">
        <f>IF(OR('Inputs and Results'!$F$13="NA",'Inputs and Results'!$F$13="N/A"),0,IF(AND('Inputs and Results'!$F$13="",'Inputs and Results'!$E$13=""),0,IF('Inputs and Results'!$F$13="",IF('Inputs and Results'!$E$13=Calculations!B40,'Inputs and Results'!$H$13,IF((Calculations!B40/'Inputs and Results'!$E$13)=INT(Calculations!B40/'Inputs and Results'!$E$13),'Inputs and Results'!$I$13,0)),(IF('Inputs and Results'!$F$13=A40,'Inputs and Results'!$H$13,(IF('Inputs and Results'!$E$13=0,0,(IF(((A40)-'Inputs and Results'!$F$13)/('Inputs and Results'!$E$13)=INT(((A40)-'Inputs and Results'!$F$13)/'Inputs and Results'!$E$13),'Inputs and Results'!$I$13,0)))))))))</f>
        <v>0</v>
      </c>
      <c r="M40">
        <f>IF(OR('Inputs and Results'!$F$14="NA",'Inputs and Results'!$F$14="N/A"),0,IF(AND('Inputs and Results'!$F$14="",'Inputs and Results'!$E$14=""),0,IF('Inputs and Results'!$F$14="",IF('Inputs and Results'!$E$14=Calculations!B40,'Inputs and Results'!$H$14,IF((Calculations!B40/'Inputs and Results'!$E$14)=INT(Calculations!B40/'Inputs and Results'!$E$14),'Inputs and Results'!$I$14,0)),(IF('Inputs and Results'!$F$14=A40,'Inputs and Results'!$H$14,(IF('Inputs and Results'!$E$14=0,0,(IF(((A40)-'Inputs and Results'!$F$14)/('Inputs and Results'!$E$14)=INT(((A40)-'Inputs and Results'!$F$14)/'Inputs and Results'!$E$14),'Inputs and Results'!$I$14,0)))))))))</f>
        <v>0</v>
      </c>
      <c r="N40">
        <f>IF(OR('Inputs and Results'!$F$15="NA",'Inputs and Results'!$F$15="N/A"),0,IF(AND('Inputs and Results'!$F$15="",'Inputs and Results'!$E$15=""),0,IF('Inputs and Results'!$F$15="",IF('Inputs and Results'!$E$15=Calculations!B40,'Inputs and Results'!$H$15,IF((Calculations!B40/'Inputs and Results'!$E$15)=INT(Calculations!B40/'Inputs and Results'!$E$15),'Inputs and Results'!$I$15,0)),(IF('Inputs and Results'!$F$15=A40,'Inputs and Results'!$H$15,(IF('Inputs and Results'!$E$15=0,0,(IF(((A40)-'Inputs and Results'!$F$15)/('Inputs and Results'!$E$15)=INT(((A40)-'Inputs and Results'!$F$15)/'Inputs and Results'!$E$15),'Inputs and Results'!$I$15,0)))))))))</f>
        <v>0</v>
      </c>
      <c r="O40">
        <f>IF(OR('Inputs and Results'!$F$16="NA",'Inputs and Results'!$F$16="N/A"),0,IF(AND('Inputs and Results'!$F$16="",'Inputs and Results'!$E$16=""),0,IF('Inputs and Results'!$F$16="",IF('Inputs and Results'!$E$16=Calculations!B40,'Inputs and Results'!$H$16,IF((Calculations!B40/'Inputs and Results'!$E$16)=INT(Calculations!B40/'Inputs and Results'!$E$16),'Inputs and Results'!$I$16,0)),(IF('Inputs and Results'!$F$16=A40,'Inputs and Results'!$H$16,(IF('Inputs and Results'!$E$16=0,0,(IF(((A40)-'Inputs and Results'!$F$16)/('Inputs and Results'!$E$16)=INT(((A40)-'Inputs and Results'!$F$16)/'Inputs and Results'!$E$16),'Inputs and Results'!$I$16,0)))))))))</f>
        <v>0</v>
      </c>
      <c r="P40">
        <f>IF(OR('Inputs and Results'!$F$17="NA",'Inputs and Results'!$F$17="N/A"),0,IF(AND('Inputs and Results'!$F$17="",'Inputs and Results'!$E$17=""),0,IF('Inputs and Results'!$F$17="",IF('Inputs and Results'!$E$17=Calculations!B40,'Inputs and Results'!$H$17,IF((Calculations!B40/'Inputs and Results'!$E$17)=INT(Calculations!B40/'Inputs and Results'!$E$17),'Inputs and Results'!$I$17,0)),(IF('Inputs and Results'!$F$17=A40,'Inputs and Results'!$H$17,(IF('Inputs and Results'!$E$17=0,0,(IF(((A40)-'Inputs and Results'!$F$17)/('Inputs and Results'!$E$17)=INT(((A40)-'Inputs and Results'!$F$17)/'Inputs and Results'!$E$17),'Inputs and Results'!$I$17,0)))))))))</f>
        <v>0</v>
      </c>
      <c r="Q40">
        <f>IF(OR('Inputs and Results'!$F$18="NA",'Inputs and Results'!$F$18="N/A"),0,IF(AND('Inputs and Results'!$F$18="",'Inputs and Results'!$E$18=""),0,IF('Inputs and Results'!$F$18="",IF('Inputs and Results'!$E$18=Calculations!B40,'Inputs and Results'!$H$18,IF((Calculations!B40/'Inputs and Results'!$E$18)=INT(Calculations!B40/'Inputs and Results'!$E$18),'Inputs and Results'!$I$18,0)),(IF('Inputs and Results'!$F$18=A40,'Inputs and Results'!$H$18,(IF('Inputs and Results'!$E$18=0,0,(IF(((A40)-'Inputs and Results'!$F$18)/('Inputs and Results'!$E$18)=INT(((A40)-'Inputs and Results'!$F$18)/'Inputs and Results'!$E$18),'Inputs and Results'!$I$18,0)))))))))</f>
        <v>0</v>
      </c>
      <c r="R40">
        <f>IF(OR('Inputs and Results'!$F$19="NA",'Inputs and Results'!$F$19="N/A"),0,IF(AND('Inputs and Results'!$F$19="",'Inputs and Results'!$E$19=""),0,IF('Inputs and Results'!$F$19="",IF('Inputs and Results'!$E$19=Calculations!B40,'Inputs and Results'!$H$19,IF((Calculations!B40/'Inputs and Results'!$E$19)=INT(Calculations!B40/'Inputs and Results'!$E$19),'Inputs and Results'!$I$19,0)),(IF('Inputs and Results'!$F$19=A40,'Inputs and Results'!$H$19,(IF('Inputs and Results'!$E$19=0,0,(IF(((A40)-'Inputs and Results'!$F$19)/('Inputs and Results'!$E$19)=INT(((A40)-'Inputs and Results'!$F$19)/'Inputs and Results'!$E$19),'Inputs and Results'!$I$19,0)))))))))</f>
        <v>0</v>
      </c>
      <c r="S40">
        <f>IF(OR('Inputs and Results'!$F$20="NA",'Inputs and Results'!$F$20="N/A"),0,IF(AND('Inputs and Results'!$F$20="",'Inputs and Results'!$E$20=""),0,IF('Inputs and Results'!$F$20="",IF('Inputs and Results'!$E$20=Calculations!B40,'Inputs and Results'!$H$20,IF((Calculations!B40/'Inputs and Results'!$E$20)=INT(Calculations!B40/'Inputs and Results'!$E$20),'Inputs and Results'!$I$20,0)),(IF('Inputs and Results'!$F$20=A40,'Inputs and Results'!$H$20,(IF('Inputs and Results'!$E$20=0,0,(IF(((A40)-'Inputs and Results'!$F$20)/('Inputs and Results'!$E$20)=INT(((A40)-'Inputs and Results'!$F$20)/'Inputs and Results'!$E$20),'Inputs and Results'!$I$20,0)))))))))</f>
        <v>0</v>
      </c>
      <c r="T40">
        <f>IF(OR('Inputs and Results'!$F$21="NA",'Inputs and Results'!$F$21="N/A"),0,IF(AND('Inputs and Results'!$F$21="",'Inputs and Results'!$E$21=""),0,IF('Inputs and Results'!$F$21="",IF('Inputs and Results'!$E$21=Calculations!B40,'Inputs and Results'!$H$21,IF((Calculations!B40/'Inputs and Results'!$E$21)=INT(Calculations!B40/'Inputs and Results'!$E$21),'Inputs and Results'!$I$21,0)),(IF('Inputs and Results'!$F$21=A40,'Inputs and Results'!$H$21,(IF('Inputs and Results'!$E$21=0,0,(IF(((A40)-'Inputs and Results'!$F$21)/('Inputs and Results'!$E$21)=INT(((A40)-'Inputs and Results'!$F$21)/'Inputs and Results'!$E$21),'Inputs and Results'!$I$21,0)))))))))</f>
        <v>0</v>
      </c>
      <c r="U40">
        <f>IF(OR('Inputs and Results'!$F$22="NA",'Inputs and Results'!$F$22="N/A"),0,IF(AND('Inputs and Results'!$F$22="",'Inputs and Results'!$E$22=""),0,IF('Inputs and Results'!$F$22="",IF('Inputs and Results'!$E$22=Calculations!B40,'Inputs and Results'!$H$22,IF((Calculations!B40/'Inputs and Results'!$E$22)=INT(Calculations!B40/'Inputs and Results'!$E$22),'Inputs and Results'!$I$22,0)),(IF('Inputs and Results'!$F$22=A40,'Inputs and Results'!$H$22,(IF('Inputs and Results'!$E$22=0,0,(IF(((A40)-'Inputs and Results'!$F$22)/('Inputs and Results'!$E$22)=INT(((A40)-'Inputs and Results'!$F$22)/'Inputs and Results'!$E$22),'Inputs and Results'!$I$22,0)))))))))</f>
        <v>0</v>
      </c>
      <c r="V40">
        <f>IF(OR('Inputs and Results'!$F$23="NA",'Inputs and Results'!$F$23="N/A"),0,IF(AND('Inputs and Results'!$F$23="",'Inputs and Results'!$E$23=""),0,IF('Inputs and Results'!$F$23="",IF('Inputs and Results'!$E$23=Calculations!B40,'Inputs and Results'!#REF!,IF((Calculations!B40/'Inputs and Results'!$E$23)=INT(Calculations!B40/'Inputs and Results'!$E$23),'Inputs and Results'!#REF!,0)),(IF('Inputs and Results'!$F$23=A40,'Inputs and Results'!#REF!,(IF('Inputs and Results'!$E$23=0,0,(IF(((A40)-'Inputs and Results'!$F$23)/('Inputs and Results'!$E$23)=INT(((A40)-'Inputs and Results'!$F$23)/'Inputs and Results'!$E$23),'Inputs and Results'!#REF!,0)))))))))</f>
        <v>0</v>
      </c>
      <c r="W40">
        <f>IF(OR('Inputs and Results'!$F$24="NA",'Inputs and Results'!$F$24="N/A"),0,IF(AND('Inputs and Results'!$F$24="",'Inputs and Results'!$E$24=""),0,IF('Inputs and Results'!$F$24="",IF('Inputs and Results'!$E$24=Calculations!B40,'Inputs and Results'!$H$24,IF((Calculations!B40/'Inputs and Results'!$E$24)=INT(Calculations!B40/'Inputs and Results'!$E$24),'Inputs and Results'!$I$24,0)),(IF('Inputs and Results'!$F$24=A40,'Inputs and Results'!$H$24,(IF('Inputs and Results'!$E$24=0,0,(IF(((A40)-'Inputs and Results'!$F$24)/('Inputs and Results'!$E$24)=INT(((A40)-'Inputs and Results'!$F$24)/'Inputs and Results'!$E$24),'Inputs and Results'!$I$24,0)))))))))</f>
        <v>0</v>
      </c>
      <c r="X40">
        <f>IF(OR('Inputs and Results'!$F$25="NA",'Inputs and Results'!$F$25="N/A"),0,IF(AND('Inputs and Results'!$F$25="",'Inputs and Results'!$E$25=""),0,IF('Inputs and Results'!$F$25="",IF('Inputs and Results'!$E$25=Calculations!B40,'Inputs and Results'!$H$25,IF((Calculations!B40/'Inputs and Results'!$E$25)=INT(Calculations!B40/'Inputs and Results'!$E$25),'Inputs and Results'!$I$25,0)),(IF('Inputs and Results'!$F$25=A40,'Inputs and Results'!$H$25,(IF('Inputs and Results'!$E$25=0,0,(IF(((A40)-'Inputs and Results'!$F$25)/('Inputs and Results'!$E$25)=INT(((A40)-'Inputs and Results'!$F$25)/'Inputs and Results'!$E$25),'Inputs and Results'!$I$25,0)))))))))</f>
        <v>0</v>
      </c>
      <c r="Y40">
        <f>IF(OR('Inputs and Results'!$F$26="NA",'Inputs and Results'!$F$26="N/A"),0,IF(AND('Inputs and Results'!$F$26="",'Inputs and Results'!$E$26=""),0,IF('Inputs and Results'!$F$26="",IF('Inputs and Results'!$E$26=Calculations!B40,'Inputs and Results'!$H$26,IF((Calculations!B40/'Inputs and Results'!$E$26)=INT(Calculations!B40/'Inputs and Results'!$E$26),'Inputs and Results'!$I$26,0)),(IF('Inputs and Results'!$F$26=A40,'Inputs and Results'!$H$26,(IF('Inputs and Results'!$E$26=0,0,(IF(((A40)-'Inputs and Results'!$F$26)/('Inputs and Results'!$E$26)=INT(((A40)-'Inputs and Results'!$F$26)/'Inputs and Results'!$E$26),'Inputs and Results'!$I$26,0)))))))))</f>
        <v>0</v>
      </c>
      <c r="Z40">
        <f>IF(OR('Inputs and Results'!$F$27="NA",'Inputs and Results'!$F$27="N/A"),0,IF(AND('Inputs and Results'!$F$27="",'Inputs and Results'!$E$27=""),0,IF('Inputs and Results'!$F$27="",IF('Inputs and Results'!$E$27=Calculations!B40,'Inputs and Results'!$H$27,IF((Calculations!B40/'Inputs and Results'!$E$27)=INT(Calculations!B40/'Inputs and Results'!$E$27),'Inputs and Results'!$I$27,0)),(IF('Inputs and Results'!$F$27=A40,'Inputs and Results'!$H$27,(IF('Inputs and Results'!$E$27=0,0,(IF(((A40)-'Inputs and Results'!$F$27)/('Inputs and Results'!$E$27)=INT(((A40)-'Inputs and Results'!$F$27)/'Inputs and Results'!$E$27),'Inputs and Results'!$I$27,0)))))))))</f>
        <v>0</v>
      </c>
      <c r="AA40">
        <f>IF(OR('Inputs and Results'!$F$28="NA",'Inputs and Results'!$F$28="N/A"),0,IF(AND('Inputs and Results'!$F$28="",'Inputs and Results'!$E$28=""),0,IF('Inputs and Results'!$F$28="",IF('Inputs and Results'!$E$28=Calculations!B40,'Inputs and Results'!$H$28,IF((Calculations!B40/'Inputs and Results'!$E$28)=INT(Calculations!B40/'Inputs and Results'!$E$28),'Inputs and Results'!$I$28,0)),(IF('Inputs and Results'!$F$28=A40,'Inputs and Results'!$H$28,(IF('Inputs and Results'!$E$28=0,0,(IF(((A40)-'Inputs and Results'!$F$28)/('Inputs and Results'!$E$28)=INT(((A40)-'Inputs and Results'!$F$28)/'Inputs and Results'!$E$28),'Inputs and Results'!$I$28,0)))))))))</f>
        <v>0</v>
      </c>
      <c r="AB40">
        <f>IF(OR('Inputs and Results'!$F$29="NA",'Inputs and Results'!$F$29="N/A"),0,IF(AND('Inputs and Results'!$F$29="",'Inputs and Results'!$E$29=""),0,IF('Inputs and Results'!$F$29="",IF('Inputs and Results'!$E$29=Calculations!B40,'Inputs and Results'!$H$29,IF((Calculations!B40/'Inputs and Results'!$E$29)=INT(Calculations!B40/'Inputs and Results'!$E$29),'Inputs and Results'!$I$29,0)),(IF('Inputs and Results'!$F$29=A40,'Inputs and Results'!$H$29,(IF('Inputs and Results'!$E$29=0,0,(IF(((A40)-'Inputs and Results'!$F$29)/('Inputs and Results'!$E$29)=INT(((A40)-'Inputs and Results'!$F$29)/'Inputs and Results'!$E$29),'Inputs and Results'!$I$29,0)))))))))</f>
        <v>0</v>
      </c>
      <c r="AC40">
        <f>IF(OR('Inputs and Results'!$F$30="NA",'Inputs and Results'!$F$30="N/A"),0,IF(AND('Inputs and Results'!$F$30="",'Inputs and Results'!$E$30=""),0,IF('Inputs and Results'!$F$30="",IF('Inputs and Results'!$E$30=Calculations!B40,'Inputs and Results'!$H$30,IF((Calculations!B40/'Inputs and Results'!$E$30)=INT(Calculations!B40/'Inputs and Results'!$E$30),'Inputs and Results'!$I$30,0)),(IF('Inputs and Results'!$F$30=A40,'Inputs and Results'!$H$30,(IF('Inputs and Results'!$E$30=0,0,(IF(((A40)-'Inputs and Results'!$F$30)/('Inputs and Results'!$E$30)=INT(((A40)-'Inputs and Results'!$F$30)/'Inputs and Results'!$E$30),'Inputs and Results'!$I$30,0)))))))))</f>
        <v>0</v>
      </c>
      <c r="AD40">
        <f>IF(OR('Inputs and Results'!$F$31="NA",'Inputs and Results'!$F$31="N/A"),0,IF(AND('Inputs and Results'!$F$31="",'Inputs and Results'!$E$31=""),0,IF('Inputs and Results'!$F$31="",IF('Inputs and Results'!$E$31=Calculations!B40,'Inputs and Results'!$H$31,IF((Calculations!B40/'Inputs and Results'!$E$31)=INT(Calculations!B40/'Inputs and Results'!$E$31),'Inputs and Results'!$I$31,0)),(IF('Inputs and Results'!$F$31=A40,'Inputs and Results'!$H$31,(IF('Inputs and Results'!$E$31=0,0,(IF(((A40)-'Inputs and Results'!$F$31)/('Inputs and Results'!$E$31)=INT(((A40)-'Inputs and Results'!$F$31)/'Inputs and Results'!$E$31),'Inputs and Results'!$I$31,0)))))))))</f>
        <v>0</v>
      </c>
      <c r="AE40">
        <f>IF(OR('Inputs and Results'!$F$32="NA",'Inputs and Results'!$F$32="N/A"),0,IF(AND('Inputs and Results'!$F$32="",'Inputs and Results'!$E$32=""),0,IF('Inputs and Results'!$F$32="",IF('Inputs and Results'!$E$32=Calculations!B40,'Inputs and Results'!$H$32,IF((Calculations!B40/'Inputs and Results'!$E$32)=INT(Calculations!B40/'Inputs and Results'!$E$32),'Inputs and Results'!$I$32,0)),(IF('Inputs and Results'!$F$32=A40,'Inputs and Results'!$H$32,(IF('Inputs and Results'!$E$32=0,0,(IF(((A40)-'Inputs and Results'!$F$32)/('Inputs and Results'!$E$32)=INT(((A40)-'Inputs and Results'!$F$32)/'Inputs and Results'!$E$32),'Inputs and Results'!$I$32,0)))))))))</f>
        <v>0</v>
      </c>
      <c r="AH40">
        <f>C40*Lists!$B$38</f>
        <v>0</v>
      </c>
      <c r="AI40">
        <f>D40*Lists!$B$38</f>
        <v>0</v>
      </c>
      <c r="AJ40">
        <f>E40*Lists!$B$38</f>
        <v>0</v>
      </c>
      <c r="AK40">
        <f>F40*Lists!$B$38</f>
        <v>0</v>
      </c>
      <c r="AL40">
        <f>G40*Lists!$B$38</f>
        <v>0</v>
      </c>
      <c r="AM40">
        <f>H40*Lists!$B$38</f>
        <v>0</v>
      </c>
      <c r="AN40">
        <f>I40*Lists!$B$38</f>
        <v>0</v>
      </c>
      <c r="AO40">
        <f>J40*Lists!$B$38</f>
        <v>0</v>
      </c>
      <c r="AP40">
        <f>K40*Lists!$B$38</f>
        <v>0</v>
      </c>
      <c r="AQ40">
        <f>L40*Lists!$B$38</f>
        <v>0</v>
      </c>
      <c r="AR40">
        <f>M40*Lists!$B$38</f>
        <v>0</v>
      </c>
      <c r="AS40">
        <f>N40*Lists!$B$38</f>
        <v>0</v>
      </c>
      <c r="AT40">
        <f>O40*Lists!$B$38</f>
        <v>0</v>
      </c>
      <c r="AU40">
        <f>P40*Lists!$B$38</f>
        <v>0</v>
      </c>
      <c r="AV40">
        <f>Q40*Lists!$B$38</f>
        <v>0</v>
      </c>
      <c r="AW40">
        <f>R40*Lists!$B$38</f>
        <v>0</v>
      </c>
      <c r="AX40">
        <f>S40*Lists!$B$38</f>
        <v>0</v>
      </c>
      <c r="AY40">
        <f>T40*Lists!$B$38</f>
        <v>0</v>
      </c>
      <c r="AZ40">
        <f>U40*Lists!$B$38</f>
        <v>0</v>
      </c>
      <c r="BA40">
        <f>V40*Lists!$B$38</f>
        <v>0</v>
      </c>
      <c r="BB40">
        <f>W40*Lists!$B$38</f>
        <v>0</v>
      </c>
      <c r="BC40">
        <f>X40*Lists!$B$38</f>
        <v>0</v>
      </c>
      <c r="BD40">
        <f>Y40*Lists!$B$38</f>
        <v>0</v>
      </c>
      <c r="BE40">
        <f>Z40*Lists!$B$38</f>
        <v>0</v>
      </c>
      <c r="BF40">
        <f>AA40*Lists!$B$38</f>
        <v>0</v>
      </c>
      <c r="BG40">
        <f>AB40*Lists!$B$38</f>
        <v>0</v>
      </c>
      <c r="BH40">
        <f>AC40*Lists!$B$38</f>
        <v>0</v>
      </c>
      <c r="BI40">
        <f>AD40*Lists!$B$38</f>
        <v>0</v>
      </c>
      <c r="BJ40">
        <f>AE40*Lists!$B$38</f>
        <v>0</v>
      </c>
      <c r="BK40">
        <f>AF40*Lists!$B$38</f>
        <v>0</v>
      </c>
    </row>
    <row r="41" spans="1:63">
      <c r="A41">
        <f t="shared" si="0"/>
        <v>2049</v>
      </c>
      <c r="B41">
        <v>38</v>
      </c>
      <c r="C41">
        <f>IF(OR('Inputs and Results'!$F$4="NA",'Inputs and Results'!$F$4="N/A"),0,IF(AND('Inputs and Results'!$F$4="",'Inputs and Results'!$E$4=""),0,IF('Inputs and Results'!$F$4="",IF('Inputs and Results'!$E$4=Calculations!B41,'Inputs and Results'!$H$4,IF((Calculations!B41/'Inputs and Results'!$E$4)=INT(Calculations!B41/'Inputs and Results'!$E$4),'Inputs and Results'!$I$4,0)),(IF('Inputs and Results'!$F$4=A41,'Inputs and Results'!$H$4,(IF('Inputs and Results'!$E$4=0,0,(IF(((A41)-'Inputs and Results'!$F$4)/('Inputs and Results'!$E$4)=INT(((A41)-'Inputs and Results'!$F$4)/'Inputs and Results'!$E$4),'Inputs and Results'!$I$4,0)))))))))</f>
        <v>0</v>
      </c>
      <c r="D41">
        <f>IF(OR('Inputs and Results'!$F$5="NA",'Inputs and Results'!$F$5="N/A"),0,IF(AND('Inputs and Results'!$F$5="",'Inputs and Results'!$E$5=""),0,IF('Inputs and Results'!$F$5="",IF('Inputs and Results'!$E$5=Calculations!B41,'Inputs and Results'!$H$5,IF((Calculations!B41/'Inputs and Results'!$E$5)=INT(Calculations!B41/'Inputs and Results'!$E$5),'Inputs and Results'!$I$5,0)),(IF('Inputs and Results'!$F$5=A41,'Inputs and Results'!$H$5,(IF('Inputs and Results'!$E$5=0,0,(IF(((A41)-'Inputs and Results'!$F$5)/('Inputs and Results'!$E$5)=INT(((A41)-'Inputs and Results'!$F$5)/'Inputs and Results'!$E$5),'Inputs and Results'!$I$5,0)))))))))</f>
        <v>0</v>
      </c>
      <c r="E41">
        <f>IF(OR('Inputs and Results'!$F$6="NA",'Inputs and Results'!$F$6="N/A"),0,IF(AND('Inputs and Results'!$F$6="",'Inputs and Results'!$E$6=""),0,IF('Inputs and Results'!$F$6="",IF('Inputs and Results'!$E$6=Calculations!B41,'Inputs and Results'!$H$6,IF((Calculations!B41/'Inputs and Results'!$E$6)=INT(Calculations!B41/'Inputs and Results'!$E$6),'Inputs and Results'!$I$6,0)),(IF('Inputs and Results'!$F$6=A41,'Inputs and Results'!$H$6,(IF('Inputs and Results'!$E$6=0,0,(IF(((A41)-'Inputs and Results'!$F$6)/('Inputs and Results'!$E$6)=INT(((A41)-'Inputs and Results'!$F$6)/'Inputs and Results'!$E$6),'Inputs and Results'!$I$6,0)))))))))</f>
        <v>0</v>
      </c>
      <c r="F41">
        <f>IF(OR('Inputs and Results'!$F$7="NA",'Inputs and Results'!$F$7="N/A"),0,IF(AND('Inputs and Results'!$F$7="",'Inputs and Results'!$E$7=""),0,IF('Inputs and Results'!$F$7="",IF('Inputs and Results'!$E$7=Calculations!B41,'Inputs and Results'!$H$7,IF((Calculations!B41/'Inputs and Results'!$E$7)=INT(Calculations!B41/'Inputs and Results'!$E$7),'Inputs and Results'!$I$7,0)),(IF('Inputs and Results'!$F$7=A41,'Inputs and Results'!$H$7,(IF('Inputs and Results'!$E$7=0,0,(IF(((A41)-'Inputs and Results'!$F$7)/('Inputs and Results'!$E$7)=INT(((A41)-'Inputs and Results'!$F$7)/'Inputs and Results'!$E$7),'Inputs and Results'!$I$7,0)))))))))</f>
        <v>0</v>
      </c>
      <c r="G41">
        <f>IF(OR('Inputs and Results'!$F$8="NA",'Inputs and Results'!$F$8="N/A"),0,IF(AND('Inputs and Results'!$F$8="",'Inputs and Results'!$E$8=""),0,IF('Inputs and Results'!$F$8="",IF('Inputs and Results'!$E$8=Calculations!B41,'Inputs and Results'!$H$8,IF((Calculations!B41/'Inputs and Results'!$E$8)=INT(Calculations!B41/'Inputs and Results'!$E$8),'Inputs and Results'!$I$8,0)),(IF('Inputs and Results'!$F$8=A41,'Inputs and Results'!$H$8,(IF('Inputs and Results'!$E$8=0,0,(IF(((A41)-'Inputs and Results'!$F$8)/('Inputs and Results'!$E$8)=INT(((A41)-'Inputs and Results'!$F$8)/'Inputs and Results'!$E$8),'Inputs and Results'!$I$8,0)))))))))</f>
        <v>0</v>
      </c>
      <c r="H41">
        <f>IF(OR('Inputs and Results'!$F$9="NA",'Inputs and Results'!$F$9="N/A"),0,IF(AND('Inputs and Results'!$F$9="",'Inputs and Results'!$E$9=""),0,IF('Inputs and Results'!$F$9="",IF('Inputs and Results'!$E$9=Calculations!B41,'Inputs and Results'!$H$9,IF((Calculations!B41/'Inputs and Results'!$E$9)=INT(Calculations!B41/'Inputs and Results'!$E$9),'Inputs and Results'!$I$9,0)),(IF('Inputs and Results'!$F$9=A41,'Inputs and Results'!$H$9,(IF('Inputs and Results'!$E$9=0,0,(IF(((A41)-'Inputs and Results'!$F$9)/('Inputs and Results'!$E$9)=INT(((A41)-'Inputs and Results'!$F$9)/'Inputs and Results'!$E$9),'Inputs and Results'!$I$9,0)))))))))</f>
        <v>0</v>
      </c>
      <c r="I41">
        <f>IF(OR('Inputs and Results'!$F$10="NA",'Inputs and Results'!$F$10="N/A"),0,IF(AND('Inputs and Results'!$F$10="",'Inputs and Results'!$E$10=""),0,IF('Inputs and Results'!$F$10="",IF('Inputs and Results'!$E$10=Calculations!B41,'Inputs and Results'!$H$10,IF((Calculations!B41/'Inputs and Results'!$E$10)=INT(Calculations!B41/'Inputs and Results'!$E$10),'Inputs and Results'!$I$10,0)),(IF('Inputs and Results'!$F$10=A41,'Inputs and Results'!$H$10,(IF('Inputs and Results'!$E$10=0,0,(IF(((A41)-'Inputs and Results'!$F$10)/('Inputs and Results'!$E$10)=INT(((A41)-'Inputs and Results'!$F$10)/'Inputs and Results'!$E$10),'Inputs and Results'!$I$10,0)))))))))</f>
        <v>0</v>
      </c>
      <c r="J41">
        <f>IF(OR('Inputs and Results'!$F$11="NA",'Inputs and Results'!$F$11="N/A"),0,IF(AND('Inputs and Results'!$F$11="",'Inputs and Results'!$E$11=""),0,IF('Inputs and Results'!$F$11="",IF('Inputs and Results'!$E$11=Calculations!B41,'Inputs and Results'!$H$11,IF((Calculations!B41/'Inputs and Results'!$E$11)=INT(Calculations!B41/'Inputs and Results'!$E$11),'Inputs and Results'!$I$11,0)),(IF('Inputs and Results'!$F$11=A41,'Inputs and Results'!$H$11,(IF('Inputs and Results'!$E$11=0,0,(IF(((A41)-'Inputs and Results'!$F$11)/('Inputs and Results'!$E$11)=INT(((A41)-'Inputs and Results'!$F$11)/'Inputs and Results'!$E$11),'Inputs and Results'!$I$11,0)))))))))</f>
        <v>0</v>
      </c>
      <c r="K41">
        <f>IF(OR('Inputs and Results'!$F$12="NA",'Inputs and Results'!$F$12="N/A"),0,IF(AND('Inputs and Results'!$F$12="",'Inputs and Results'!$E$12=""),0,IF('Inputs and Results'!$F$12="",IF('Inputs and Results'!$E$12=Calculations!B41,'Inputs and Results'!$H$12,IF((Calculations!B41/'Inputs and Results'!$E$12)=INT(Calculations!B41/'Inputs and Results'!$E$12),'Inputs and Results'!$I$12,0)),(IF('Inputs and Results'!$F$12=A41,'Inputs and Results'!$H$12,(IF('Inputs and Results'!$E$12=0,0,(IF(((A41)-'Inputs and Results'!$F$12)/('Inputs and Results'!$E$12)=INT(((A41)-'Inputs and Results'!$F$12)/'Inputs and Results'!$E$12),'Inputs and Results'!$I$12,0)))))))))</f>
        <v>0</v>
      </c>
      <c r="L41">
        <f>IF(OR('Inputs and Results'!$F$13="NA",'Inputs and Results'!$F$13="N/A"),0,IF(AND('Inputs and Results'!$F$13="",'Inputs and Results'!$E$13=""),0,IF('Inputs and Results'!$F$13="",IF('Inputs and Results'!$E$13=Calculations!B41,'Inputs and Results'!$H$13,IF((Calculations!B41/'Inputs and Results'!$E$13)=INT(Calculations!B41/'Inputs and Results'!$E$13),'Inputs and Results'!$I$13,0)),(IF('Inputs and Results'!$F$13=A41,'Inputs and Results'!$H$13,(IF('Inputs and Results'!$E$13=0,0,(IF(((A41)-'Inputs and Results'!$F$13)/('Inputs and Results'!$E$13)=INT(((A41)-'Inputs and Results'!$F$13)/'Inputs and Results'!$E$13),'Inputs and Results'!$I$13,0)))))))))</f>
        <v>0</v>
      </c>
      <c r="M41">
        <f>IF(OR('Inputs and Results'!$F$14="NA",'Inputs and Results'!$F$14="N/A"),0,IF(AND('Inputs and Results'!$F$14="",'Inputs and Results'!$E$14=""),0,IF('Inputs and Results'!$F$14="",IF('Inputs and Results'!$E$14=Calculations!B41,'Inputs and Results'!$H$14,IF((Calculations!B41/'Inputs and Results'!$E$14)=INT(Calculations!B41/'Inputs and Results'!$E$14),'Inputs and Results'!$I$14,0)),(IF('Inputs and Results'!$F$14=A41,'Inputs and Results'!$H$14,(IF('Inputs and Results'!$E$14=0,0,(IF(((A41)-'Inputs and Results'!$F$14)/('Inputs and Results'!$E$14)=INT(((A41)-'Inputs and Results'!$F$14)/'Inputs and Results'!$E$14),'Inputs and Results'!$I$14,0)))))))))</f>
        <v>-200000</v>
      </c>
      <c r="N41">
        <f>IF(OR('Inputs and Results'!$F$15="NA",'Inputs and Results'!$F$15="N/A"),0,IF(AND('Inputs and Results'!$F$15="",'Inputs and Results'!$E$15=""),0,IF('Inputs and Results'!$F$15="",IF('Inputs and Results'!$E$15=Calculations!B41,'Inputs and Results'!$H$15,IF((Calculations!B41/'Inputs and Results'!$E$15)=INT(Calculations!B41/'Inputs and Results'!$E$15),'Inputs and Results'!$I$15,0)),(IF('Inputs and Results'!$F$15=A41,'Inputs and Results'!$H$15,(IF('Inputs and Results'!$E$15=0,0,(IF(((A41)-'Inputs and Results'!$F$15)/('Inputs and Results'!$E$15)=INT(((A41)-'Inputs and Results'!$F$15)/'Inputs and Results'!$E$15),'Inputs and Results'!$I$15,0)))))))))</f>
        <v>200000</v>
      </c>
      <c r="O41">
        <f>IF(OR('Inputs and Results'!$F$16="NA",'Inputs and Results'!$F$16="N/A"),0,IF(AND('Inputs and Results'!$F$16="",'Inputs and Results'!$E$16=""),0,IF('Inputs and Results'!$F$16="",IF('Inputs and Results'!$E$16=Calculations!B41,'Inputs and Results'!$H$16,IF((Calculations!B41/'Inputs and Results'!$E$16)=INT(Calculations!B41/'Inputs and Results'!$E$16),'Inputs and Results'!$I$16,0)),(IF('Inputs and Results'!$F$16=A41,'Inputs and Results'!$H$16,(IF('Inputs and Results'!$E$16=0,0,(IF(((A41)-'Inputs and Results'!$F$16)/('Inputs and Results'!$E$16)=INT(((A41)-'Inputs and Results'!$F$16)/'Inputs and Results'!$E$16),'Inputs and Results'!$I$16,0)))))))))</f>
        <v>0</v>
      </c>
      <c r="P41">
        <f>IF(OR('Inputs and Results'!$F$17="NA",'Inputs and Results'!$F$17="N/A"),0,IF(AND('Inputs and Results'!$F$17="",'Inputs and Results'!$E$17=""),0,IF('Inputs and Results'!$F$17="",IF('Inputs and Results'!$E$17=Calculations!B41,'Inputs and Results'!$H$17,IF((Calculations!B41/'Inputs and Results'!$E$17)=INT(Calculations!B41/'Inputs and Results'!$E$17),'Inputs and Results'!$I$17,0)),(IF('Inputs and Results'!$F$17=A41,'Inputs and Results'!$H$17,(IF('Inputs and Results'!$E$17=0,0,(IF(((A41)-'Inputs and Results'!$F$17)/('Inputs and Results'!$E$17)=INT(((A41)-'Inputs and Results'!$F$17)/'Inputs and Results'!$E$17),'Inputs and Results'!$I$17,0)))))))))</f>
        <v>0</v>
      </c>
      <c r="Q41">
        <f>IF(OR('Inputs and Results'!$F$18="NA",'Inputs and Results'!$F$18="N/A"),0,IF(AND('Inputs and Results'!$F$18="",'Inputs and Results'!$E$18=""),0,IF('Inputs and Results'!$F$18="",IF('Inputs and Results'!$E$18=Calculations!B41,'Inputs and Results'!$H$18,IF((Calculations!B41/'Inputs and Results'!$E$18)=INT(Calculations!B41/'Inputs and Results'!$E$18),'Inputs and Results'!$I$18,0)),(IF('Inputs and Results'!$F$18=A41,'Inputs and Results'!$H$18,(IF('Inputs and Results'!$E$18=0,0,(IF(((A41)-'Inputs and Results'!$F$18)/('Inputs and Results'!$E$18)=INT(((A41)-'Inputs and Results'!$F$18)/'Inputs and Results'!$E$18),'Inputs and Results'!$I$18,0)))))))))</f>
        <v>0</v>
      </c>
      <c r="R41">
        <f>IF(OR('Inputs and Results'!$F$19="NA",'Inputs and Results'!$F$19="N/A"),0,IF(AND('Inputs and Results'!$F$19="",'Inputs and Results'!$E$19=""),0,IF('Inputs and Results'!$F$19="",IF('Inputs and Results'!$E$19=Calculations!B41,'Inputs and Results'!$H$19,IF((Calculations!B41/'Inputs and Results'!$E$19)=INT(Calculations!B41/'Inputs and Results'!$E$19),'Inputs and Results'!$I$19,0)),(IF('Inputs and Results'!$F$19=A41,'Inputs and Results'!$H$19,(IF('Inputs and Results'!$E$19=0,0,(IF(((A41)-'Inputs and Results'!$F$19)/('Inputs and Results'!$E$19)=INT(((A41)-'Inputs and Results'!$F$19)/'Inputs and Results'!$E$19),'Inputs and Results'!$I$19,0)))))))))</f>
        <v>0</v>
      </c>
      <c r="S41">
        <f>IF(OR('Inputs and Results'!$F$20="NA",'Inputs and Results'!$F$20="N/A"),0,IF(AND('Inputs and Results'!$F$20="",'Inputs and Results'!$E$20=""),0,IF('Inputs and Results'!$F$20="",IF('Inputs and Results'!$E$20=Calculations!B41,'Inputs and Results'!$H$20,IF((Calculations!B41/'Inputs and Results'!$E$20)=INT(Calculations!B41/'Inputs and Results'!$E$20),'Inputs and Results'!$I$20,0)),(IF('Inputs and Results'!$F$20=A41,'Inputs and Results'!$H$20,(IF('Inputs and Results'!$E$20=0,0,(IF(((A41)-'Inputs and Results'!$F$20)/('Inputs and Results'!$E$20)=INT(((A41)-'Inputs and Results'!$F$20)/'Inputs and Results'!$E$20),'Inputs and Results'!$I$20,0)))))))))</f>
        <v>0</v>
      </c>
      <c r="T41">
        <f>IF(OR('Inputs and Results'!$F$21="NA",'Inputs and Results'!$F$21="N/A"),0,IF(AND('Inputs and Results'!$F$21="",'Inputs and Results'!$E$21=""),0,IF('Inputs and Results'!$F$21="",IF('Inputs and Results'!$E$21=Calculations!B41,'Inputs and Results'!$H$21,IF((Calculations!B41/'Inputs and Results'!$E$21)=INT(Calculations!B41/'Inputs and Results'!$E$21),'Inputs and Results'!$I$21,0)),(IF('Inputs and Results'!$F$21=A41,'Inputs and Results'!$H$21,(IF('Inputs and Results'!$E$21=0,0,(IF(((A41)-'Inputs and Results'!$F$21)/('Inputs and Results'!$E$21)=INT(((A41)-'Inputs and Results'!$F$21)/'Inputs and Results'!$E$21),'Inputs and Results'!$I$21,0)))))))))</f>
        <v>0</v>
      </c>
      <c r="U41">
        <f>IF(OR('Inputs and Results'!$F$22="NA",'Inputs and Results'!$F$22="N/A"),0,IF(AND('Inputs and Results'!$F$22="",'Inputs and Results'!$E$22=""),0,IF('Inputs and Results'!$F$22="",IF('Inputs and Results'!$E$22=Calculations!B41,'Inputs and Results'!$H$22,IF((Calculations!B41/'Inputs and Results'!$E$22)=INT(Calculations!B41/'Inputs and Results'!$E$22),'Inputs and Results'!$I$22,0)),(IF('Inputs and Results'!$F$22=A41,'Inputs and Results'!$H$22,(IF('Inputs and Results'!$E$22=0,0,(IF(((A41)-'Inputs and Results'!$F$22)/('Inputs and Results'!$E$22)=INT(((A41)-'Inputs and Results'!$F$22)/'Inputs and Results'!$E$22),'Inputs and Results'!$I$22,0)))))))))</f>
        <v>0</v>
      </c>
      <c r="V41">
        <f>IF(OR('Inputs and Results'!$F$23="NA",'Inputs and Results'!$F$23="N/A"),0,IF(AND('Inputs and Results'!$F$23="",'Inputs and Results'!$E$23=""),0,IF('Inputs and Results'!$F$23="",IF('Inputs and Results'!$E$23=Calculations!B41,'Inputs and Results'!#REF!,IF((Calculations!B41/'Inputs and Results'!$E$23)=INT(Calculations!B41/'Inputs and Results'!$E$23),'Inputs and Results'!#REF!,0)),(IF('Inputs and Results'!$F$23=A41,'Inputs and Results'!#REF!,(IF('Inputs and Results'!$E$23=0,0,(IF(((A41)-'Inputs and Results'!$F$23)/('Inputs and Results'!$E$23)=INT(((A41)-'Inputs and Results'!$F$23)/'Inputs and Results'!$E$23),'Inputs and Results'!#REF!,0)))))))))</f>
        <v>0</v>
      </c>
      <c r="W41">
        <f>IF(OR('Inputs and Results'!$F$24="NA",'Inputs and Results'!$F$24="N/A"),0,IF(AND('Inputs and Results'!$F$24="",'Inputs and Results'!$E$24=""),0,IF('Inputs and Results'!$F$24="",IF('Inputs and Results'!$E$24=Calculations!B41,'Inputs and Results'!$H$24,IF((Calculations!B41/'Inputs and Results'!$E$24)=INT(Calculations!B41/'Inputs and Results'!$E$24),'Inputs and Results'!$I$24,0)),(IF('Inputs and Results'!$F$24=A41,'Inputs and Results'!$H$24,(IF('Inputs and Results'!$E$24=0,0,(IF(((A41)-'Inputs and Results'!$F$24)/('Inputs and Results'!$E$24)=INT(((A41)-'Inputs and Results'!$F$24)/'Inputs and Results'!$E$24),'Inputs and Results'!$I$24,0)))))))))</f>
        <v>0</v>
      </c>
      <c r="X41">
        <f>IF(OR('Inputs and Results'!$F$25="NA",'Inputs and Results'!$F$25="N/A"),0,IF(AND('Inputs and Results'!$F$25="",'Inputs and Results'!$E$25=""),0,IF('Inputs and Results'!$F$25="",IF('Inputs and Results'!$E$25=Calculations!B41,'Inputs and Results'!$H$25,IF((Calculations!B41/'Inputs and Results'!$E$25)=INT(Calculations!B41/'Inputs and Results'!$E$25),'Inputs and Results'!$I$25,0)),(IF('Inputs and Results'!$F$25=A41,'Inputs and Results'!$H$25,(IF('Inputs and Results'!$E$25=0,0,(IF(((A41)-'Inputs and Results'!$F$25)/('Inputs and Results'!$E$25)=INT(((A41)-'Inputs and Results'!$F$25)/'Inputs and Results'!$E$25),'Inputs and Results'!$I$25,0)))))))))</f>
        <v>0</v>
      </c>
      <c r="Y41">
        <f>IF(OR('Inputs and Results'!$F$26="NA",'Inputs and Results'!$F$26="N/A"),0,IF(AND('Inputs and Results'!$F$26="",'Inputs and Results'!$E$26=""),0,IF('Inputs and Results'!$F$26="",IF('Inputs and Results'!$E$26=Calculations!B41,'Inputs and Results'!$H$26,IF((Calculations!B41/'Inputs and Results'!$E$26)=INT(Calculations!B41/'Inputs and Results'!$E$26),'Inputs and Results'!$I$26,0)),(IF('Inputs and Results'!$F$26=A41,'Inputs and Results'!$H$26,(IF('Inputs and Results'!$E$26=0,0,(IF(((A41)-'Inputs and Results'!$F$26)/('Inputs and Results'!$E$26)=INT(((A41)-'Inputs and Results'!$F$26)/'Inputs and Results'!$E$26),'Inputs and Results'!$I$26,0)))))))))</f>
        <v>0</v>
      </c>
      <c r="Z41">
        <f>IF(OR('Inputs and Results'!$F$27="NA",'Inputs and Results'!$F$27="N/A"),0,IF(AND('Inputs and Results'!$F$27="",'Inputs and Results'!$E$27=""),0,IF('Inputs and Results'!$F$27="",IF('Inputs and Results'!$E$27=Calculations!B41,'Inputs and Results'!$H$27,IF((Calculations!B41/'Inputs and Results'!$E$27)=INT(Calculations!B41/'Inputs and Results'!$E$27),'Inputs and Results'!$I$27,0)),(IF('Inputs and Results'!$F$27=A41,'Inputs and Results'!$H$27,(IF('Inputs and Results'!$E$27=0,0,(IF(((A41)-'Inputs and Results'!$F$27)/('Inputs and Results'!$E$27)=INT(((A41)-'Inputs and Results'!$F$27)/'Inputs and Results'!$E$27),'Inputs and Results'!$I$27,0)))))))))</f>
        <v>0</v>
      </c>
      <c r="AA41">
        <f>IF(OR('Inputs and Results'!$F$28="NA",'Inputs and Results'!$F$28="N/A"),0,IF(AND('Inputs and Results'!$F$28="",'Inputs and Results'!$E$28=""),0,IF('Inputs and Results'!$F$28="",IF('Inputs and Results'!$E$28=Calculations!B41,'Inputs and Results'!$H$28,IF((Calculations!B41/'Inputs and Results'!$E$28)=INT(Calculations!B41/'Inputs and Results'!$E$28),'Inputs and Results'!$I$28,0)),(IF('Inputs and Results'!$F$28=A41,'Inputs and Results'!$H$28,(IF('Inputs and Results'!$E$28=0,0,(IF(((A41)-'Inputs and Results'!$F$28)/('Inputs and Results'!$E$28)=INT(((A41)-'Inputs and Results'!$F$28)/'Inputs and Results'!$E$28),'Inputs and Results'!$I$28,0)))))))))</f>
        <v>0</v>
      </c>
      <c r="AB41">
        <f>IF(OR('Inputs and Results'!$F$29="NA",'Inputs and Results'!$F$29="N/A"),0,IF(AND('Inputs and Results'!$F$29="",'Inputs and Results'!$E$29=""),0,IF('Inputs and Results'!$F$29="",IF('Inputs and Results'!$E$29=Calculations!B41,'Inputs and Results'!$H$29,IF((Calculations!B41/'Inputs and Results'!$E$29)=INT(Calculations!B41/'Inputs and Results'!$E$29),'Inputs and Results'!$I$29,0)),(IF('Inputs and Results'!$F$29=A41,'Inputs and Results'!$H$29,(IF('Inputs and Results'!$E$29=0,0,(IF(((A41)-'Inputs and Results'!$F$29)/('Inputs and Results'!$E$29)=INT(((A41)-'Inputs and Results'!$F$29)/'Inputs and Results'!$E$29),'Inputs and Results'!$I$29,0)))))))))</f>
        <v>0</v>
      </c>
      <c r="AC41">
        <f>IF(OR('Inputs and Results'!$F$30="NA",'Inputs and Results'!$F$30="N/A"),0,IF(AND('Inputs and Results'!$F$30="",'Inputs and Results'!$E$30=""),0,IF('Inputs and Results'!$F$30="",IF('Inputs and Results'!$E$30=Calculations!B41,'Inputs and Results'!$H$30,IF((Calculations!B41/'Inputs and Results'!$E$30)=INT(Calculations!B41/'Inputs and Results'!$E$30),'Inputs and Results'!$I$30,0)),(IF('Inputs and Results'!$F$30=A41,'Inputs and Results'!$H$30,(IF('Inputs and Results'!$E$30=0,0,(IF(((A41)-'Inputs and Results'!$F$30)/('Inputs and Results'!$E$30)=INT(((A41)-'Inputs and Results'!$F$30)/'Inputs and Results'!$E$30),'Inputs and Results'!$I$30,0)))))))))</f>
        <v>0</v>
      </c>
      <c r="AD41">
        <f>IF(OR('Inputs and Results'!$F$31="NA",'Inputs and Results'!$F$31="N/A"),0,IF(AND('Inputs and Results'!$F$31="",'Inputs and Results'!$E$31=""),0,IF('Inputs and Results'!$F$31="",IF('Inputs and Results'!$E$31=Calculations!B41,'Inputs and Results'!$H$31,IF((Calculations!B41/'Inputs and Results'!$E$31)=INT(Calculations!B41/'Inputs and Results'!$E$31),'Inputs and Results'!$I$31,0)),(IF('Inputs and Results'!$F$31=A41,'Inputs and Results'!$H$31,(IF('Inputs and Results'!$E$31=0,0,(IF(((A41)-'Inputs and Results'!$F$31)/('Inputs and Results'!$E$31)=INT(((A41)-'Inputs and Results'!$F$31)/'Inputs and Results'!$E$31),'Inputs and Results'!$I$31,0)))))))))</f>
        <v>0</v>
      </c>
      <c r="AE41">
        <f>IF(OR('Inputs and Results'!$F$32="NA",'Inputs and Results'!$F$32="N/A"),0,IF(AND('Inputs and Results'!$F$32="",'Inputs and Results'!$E$32=""),0,IF('Inputs and Results'!$F$32="",IF('Inputs and Results'!$E$32=Calculations!B41,'Inputs and Results'!$H$32,IF((Calculations!B41/'Inputs and Results'!$E$32)=INT(Calculations!B41/'Inputs and Results'!$E$32),'Inputs and Results'!$I$32,0)),(IF('Inputs and Results'!$F$32=A41,'Inputs and Results'!$H$32,(IF('Inputs and Results'!$E$32=0,0,(IF(((A41)-'Inputs and Results'!$F$32)/('Inputs and Results'!$E$32)=INT(((A41)-'Inputs and Results'!$F$32)/'Inputs and Results'!$E$32),'Inputs and Results'!$I$32,0)))))))))</f>
        <v>0</v>
      </c>
      <c r="AH41">
        <f>C41*Lists!$B$39</f>
        <v>0</v>
      </c>
      <c r="AI41">
        <f>D41*Lists!$B$39</f>
        <v>0</v>
      </c>
      <c r="AJ41">
        <f>E41*Lists!$B$39</f>
        <v>0</v>
      </c>
      <c r="AK41">
        <f>F41*Lists!$B$39</f>
        <v>0</v>
      </c>
      <c r="AL41">
        <f>G41*Lists!$B$39</f>
        <v>0</v>
      </c>
      <c r="AM41">
        <f>H41*Lists!$B$39</f>
        <v>0</v>
      </c>
      <c r="AN41">
        <f>I41*Lists!$B$39</f>
        <v>0</v>
      </c>
      <c r="AO41">
        <f>J41*Lists!$B$39</f>
        <v>0</v>
      </c>
      <c r="AP41">
        <f>K41*Lists!$B$39</f>
        <v>0</v>
      </c>
      <c r="AQ41">
        <f>L41*Lists!$B$39</f>
        <v>0</v>
      </c>
      <c r="AR41">
        <f>M41*Lists!$B$39</f>
        <v>-78256.984804501451</v>
      </c>
      <c r="AS41">
        <f>N41*Lists!$B$39</f>
        <v>78256.984804501451</v>
      </c>
      <c r="AT41">
        <f>O41*Lists!$B$39</f>
        <v>0</v>
      </c>
      <c r="AU41">
        <f>P41*Lists!$B$39</f>
        <v>0</v>
      </c>
      <c r="AV41">
        <f>Q41*Lists!$B$39</f>
        <v>0</v>
      </c>
      <c r="AW41">
        <f>R41*Lists!$B$39</f>
        <v>0</v>
      </c>
      <c r="AX41">
        <f>S41*Lists!$B$39</f>
        <v>0</v>
      </c>
      <c r="AY41">
        <f>T41*Lists!$B$39</f>
        <v>0</v>
      </c>
      <c r="AZ41">
        <f>U41*Lists!$B$39</f>
        <v>0</v>
      </c>
      <c r="BA41">
        <f>V41*Lists!$B$39</f>
        <v>0</v>
      </c>
      <c r="BB41">
        <f>W41*Lists!$B$39</f>
        <v>0</v>
      </c>
      <c r="BC41">
        <f>X41*Lists!$B$39</f>
        <v>0</v>
      </c>
      <c r="BD41">
        <f>Y41*Lists!$B$39</f>
        <v>0</v>
      </c>
      <c r="BE41">
        <f>Z41*Lists!$B$39</f>
        <v>0</v>
      </c>
      <c r="BF41">
        <f>AA41*Lists!$B$39</f>
        <v>0</v>
      </c>
      <c r="BG41">
        <f>AB41*Lists!$B$39</f>
        <v>0</v>
      </c>
      <c r="BH41">
        <f>AC41*Lists!$B$39</f>
        <v>0</v>
      </c>
      <c r="BI41">
        <f>AD41*Lists!$B$39</f>
        <v>0</v>
      </c>
      <c r="BJ41">
        <f>AE41*Lists!$B$39</f>
        <v>0</v>
      </c>
      <c r="BK41">
        <f>AF41*Lists!$B$39</f>
        <v>0</v>
      </c>
    </row>
    <row r="42" spans="1:63">
      <c r="A42">
        <f t="shared" si="0"/>
        <v>2050</v>
      </c>
      <c r="B42">
        <v>39</v>
      </c>
      <c r="C42">
        <f>IF(OR('Inputs and Results'!$F$4="NA",'Inputs and Results'!$F$4="N/A"),0,IF(AND('Inputs and Results'!$F$4="",'Inputs and Results'!$E$4=""),0,IF('Inputs and Results'!$F$4="",IF('Inputs and Results'!$E$4=Calculations!B42,'Inputs and Results'!$H$4,IF((Calculations!B42/'Inputs and Results'!$E$4)=INT(Calculations!B42/'Inputs and Results'!$E$4),'Inputs and Results'!$I$4,0)),(IF('Inputs and Results'!$F$4=A42,'Inputs and Results'!$H$4,(IF('Inputs and Results'!$E$4=0,0,(IF(((A42)-'Inputs and Results'!$F$4)/('Inputs and Results'!$E$4)=INT(((A42)-'Inputs and Results'!$F$4)/'Inputs and Results'!$E$4),'Inputs and Results'!$I$4,0)))))))))</f>
        <v>0</v>
      </c>
      <c r="D42">
        <f>IF(OR('Inputs and Results'!$F$5="NA",'Inputs and Results'!$F$5="N/A"),0,IF(AND('Inputs and Results'!$F$5="",'Inputs and Results'!$E$5=""),0,IF('Inputs and Results'!$F$5="",IF('Inputs and Results'!$E$5=Calculations!B42,'Inputs and Results'!$H$5,IF((Calculations!B42/'Inputs and Results'!$E$5)=INT(Calculations!B42/'Inputs and Results'!$E$5),'Inputs and Results'!$I$5,0)),(IF('Inputs and Results'!$F$5=A42,'Inputs and Results'!$H$5,(IF('Inputs and Results'!$E$5=0,0,(IF(((A42)-'Inputs and Results'!$F$5)/('Inputs and Results'!$E$5)=INT(((A42)-'Inputs and Results'!$F$5)/'Inputs and Results'!$E$5),'Inputs and Results'!$I$5,0)))))))))</f>
        <v>0</v>
      </c>
      <c r="E42">
        <f>IF(OR('Inputs and Results'!$F$6="NA",'Inputs and Results'!$F$6="N/A"),0,IF(AND('Inputs and Results'!$F$6="",'Inputs and Results'!$E$6=""),0,IF('Inputs and Results'!$F$6="",IF('Inputs and Results'!$E$6=Calculations!B42,'Inputs and Results'!$H$6,IF((Calculations!B42/'Inputs and Results'!$E$6)=INT(Calculations!B42/'Inputs and Results'!$E$6),'Inputs and Results'!$I$6,0)),(IF('Inputs and Results'!$F$6=A42,'Inputs and Results'!$H$6,(IF('Inputs and Results'!$E$6=0,0,(IF(((A42)-'Inputs and Results'!$F$6)/('Inputs and Results'!$E$6)=INT(((A42)-'Inputs and Results'!$F$6)/'Inputs and Results'!$E$6),'Inputs and Results'!$I$6,0)))))))))</f>
        <v>0</v>
      </c>
      <c r="F42">
        <f>IF(OR('Inputs and Results'!$F$7="NA",'Inputs and Results'!$F$7="N/A"),0,IF(AND('Inputs and Results'!$F$7="",'Inputs and Results'!$E$7=""),0,IF('Inputs and Results'!$F$7="",IF('Inputs and Results'!$E$7=Calculations!B42,'Inputs and Results'!$H$7,IF((Calculations!B42/'Inputs and Results'!$E$7)=INT(Calculations!B42/'Inputs and Results'!$E$7),'Inputs and Results'!$I$7,0)),(IF('Inputs and Results'!$F$7=A42,'Inputs and Results'!$H$7,(IF('Inputs and Results'!$E$7=0,0,(IF(((A42)-'Inputs and Results'!$F$7)/('Inputs and Results'!$E$7)=INT(((A42)-'Inputs and Results'!$F$7)/'Inputs and Results'!$E$7),'Inputs and Results'!$I$7,0)))))))))</f>
        <v>0</v>
      </c>
      <c r="G42">
        <f>IF(OR('Inputs and Results'!$F$8="NA",'Inputs and Results'!$F$8="N/A"),0,IF(AND('Inputs and Results'!$F$8="",'Inputs and Results'!$E$8=""),0,IF('Inputs and Results'!$F$8="",IF('Inputs and Results'!$E$8=Calculations!B42,'Inputs and Results'!$H$8,IF((Calculations!B42/'Inputs and Results'!$E$8)=INT(Calculations!B42/'Inputs and Results'!$E$8),'Inputs and Results'!$I$8,0)),(IF('Inputs and Results'!$F$8=A42,'Inputs and Results'!$H$8,(IF('Inputs and Results'!$E$8=0,0,(IF(((A42)-'Inputs and Results'!$F$8)/('Inputs and Results'!$E$8)=INT(((A42)-'Inputs and Results'!$F$8)/'Inputs and Results'!$E$8),'Inputs and Results'!$I$8,0)))))))))</f>
        <v>0</v>
      </c>
      <c r="H42">
        <f>IF(OR('Inputs and Results'!$F$9="NA",'Inputs and Results'!$F$9="N/A"),0,IF(AND('Inputs and Results'!$F$9="",'Inputs and Results'!$E$9=""),0,IF('Inputs and Results'!$F$9="",IF('Inputs and Results'!$E$9=Calculations!B42,'Inputs and Results'!$H$9,IF((Calculations!B42/'Inputs and Results'!$E$9)=INT(Calculations!B42/'Inputs and Results'!$E$9),'Inputs and Results'!$I$9,0)),(IF('Inputs and Results'!$F$9=A42,'Inputs and Results'!$H$9,(IF('Inputs and Results'!$E$9=0,0,(IF(((A42)-'Inputs and Results'!$F$9)/('Inputs and Results'!$E$9)=INT(((A42)-'Inputs and Results'!$F$9)/'Inputs and Results'!$E$9),'Inputs and Results'!$I$9,0)))))))))</f>
        <v>0</v>
      </c>
      <c r="I42">
        <f>IF(OR('Inputs and Results'!$F$10="NA",'Inputs and Results'!$F$10="N/A"),0,IF(AND('Inputs and Results'!$F$10="",'Inputs and Results'!$E$10=""),0,IF('Inputs and Results'!$F$10="",IF('Inputs and Results'!$E$10=Calculations!B42,'Inputs and Results'!$H$10,IF((Calculations!B42/'Inputs and Results'!$E$10)=INT(Calculations!B42/'Inputs and Results'!$E$10),'Inputs and Results'!$I$10,0)),(IF('Inputs and Results'!$F$10=A42,'Inputs and Results'!$H$10,(IF('Inputs and Results'!$E$10=0,0,(IF(((A42)-'Inputs and Results'!$F$10)/('Inputs and Results'!$E$10)=INT(((A42)-'Inputs and Results'!$F$10)/'Inputs and Results'!$E$10),'Inputs and Results'!$I$10,0)))))))))</f>
        <v>0</v>
      </c>
      <c r="J42">
        <f>IF(OR('Inputs and Results'!$F$11="NA",'Inputs and Results'!$F$11="N/A"),0,IF(AND('Inputs and Results'!$F$11="",'Inputs and Results'!$E$11=""),0,IF('Inputs and Results'!$F$11="",IF('Inputs and Results'!$E$11=Calculations!B42,'Inputs and Results'!$H$11,IF((Calculations!B42/'Inputs and Results'!$E$11)=INT(Calculations!B42/'Inputs and Results'!$E$11),'Inputs and Results'!$I$11,0)),(IF('Inputs and Results'!$F$11=A42,'Inputs and Results'!$H$11,(IF('Inputs and Results'!$E$11=0,0,(IF(((A42)-'Inputs and Results'!$F$11)/('Inputs and Results'!$E$11)=INT(((A42)-'Inputs and Results'!$F$11)/'Inputs and Results'!$E$11),'Inputs and Results'!$I$11,0)))))))))</f>
        <v>0</v>
      </c>
      <c r="K42">
        <f>IF(OR('Inputs and Results'!$F$12="NA",'Inputs and Results'!$F$12="N/A"),0,IF(AND('Inputs and Results'!$F$12="",'Inputs and Results'!$E$12=""),0,IF('Inputs and Results'!$F$12="",IF('Inputs and Results'!$E$12=Calculations!B42,'Inputs and Results'!$H$12,IF((Calculations!B42/'Inputs and Results'!$E$12)=INT(Calculations!B42/'Inputs and Results'!$E$12),'Inputs and Results'!$I$12,0)),(IF('Inputs and Results'!$F$12=A42,'Inputs and Results'!$H$12,(IF('Inputs and Results'!$E$12=0,0,(IF(((A42)-'Inputs and Results'!$F$12)/('Inputs and Results'!$E$12)=INT(((A42)-'Inputs and Results'!$F$12)/'Inputs and Results'!$E$12),'Inputs and Results'!$I$12,0)))))))))</f>
        <v>0</v>
      </c>
      <c r="L42">
        <f>IF(OR('Inputs and Results'!$F$13="NA",'Inputs and Results'!$F$13="N/A"),0,IF(AND('Inputs and Results'!$F$13="",'Inputs and Results'!$E$13=""),0,IF('Inputs and Results'!$F$13="",IF('Inputs and Results'!$E$13=Calculations!B42,'Inputs and Results'!$H$13,IF((Calculations!B42/'Inputs and Results'!$E$13)=INT(Calculations!B42/'Inputs and Results'!$E$13),'Inputs and Results'!$I$13,0)),(IF('Inputs and Results'!$F$13=A42,'Inputs and Results'!$H$13,(IF('Inputs and Results'!$E$13=0,0,(IF(((A42)-'Inputs and Results'!$F$13)/('Inputs and Results'!$E$13)=INT(((A42)-'Inputs and Results'!$F$13)/'Inputs and Results'!$E$13),'Inputs and Results'!$I$13,0)))))))))</f>
        <v>0</v>
      </c>
      <c r="M42">
        <f>IF(OR('Inputs and Results'!$F$14="NA",'Inputs and Results'!$F$14="N/A"),0,IF(AND('Inputs and Results'!$F$14="",'Inputs and Results'!$E$14=""),0,IF('Inputs and Results'!$F$14="",IF('Inputs and Results'!$E$14=Calculations!B42,'Inputs and Results'!$H$14,IF((Calculations!B42/'Inputs and Results'!$E$14)=INT(Calculations!B42/'Inputs and Results'!$E$14),'Inputs and Results'!$I$14,0)),(IF('Inputs and Results'!$F$14=A42,'Inputs and Results'!$H$14,(IF('Inputs and Results'!$E$14=0,0,(IF(((A42)-'Inputs and Results'!$F$14)/('Inputs and Results'!$E$14)=INT(((A42)-'Inputs and Results'!$F$14)/'Inputs and Results'!$E$14),'Inputs and Results'!$I$14,0)))))))))</f>
        <v>0</v>
      </c>
      <c r="N42">
        <f>IF(OR('Inputs and Results'!$F$15="NA",'Inputs and Results'!$F$15="N/A"),0,IF(AND('Inputs and Results'!$F$15="",'Inputs and Results'!$E$15=""),0,IF('Inputs and Results'!$F$15="",IF('Inputs and Results'!$E$15=Calculations!B42,'Inputs and Results'!$H$15,IF((Calculations!B42/'Inputs and Results'!$E$15)=INT(Calculations!B42/'Inputs and Results'!$E$15),'Inputs and Results'!$I$15,0)),(IF('Inputs and Results'!$F$15=A42,'Inputs and Results'!$H$15,(IF('Inputs and Results'!$E$15=0,0,(IF(((A42)-'Inputs and Results'!$F$15)/('Inputs and Results'!$E$15)=INT(((A42)-'Inputs and Results'!$F$15)/'Inputs and Results'!$E$15),'Inputs and Results'!$I$15,0)))))))))</f>
        <v>0</v>
      </c>
      <c r="O42">
        <f>IF(OR('Inputs and Results'!$F$16="NA",'Inputs and Results'!$F$16="N/A"),0,IF(AND('Inputs and Results'!$F$16="",'Inputs and Results'!$E$16=""),0,IF('Inputs and Results'!$F$16="",IF('Inputs and Results'!$E$16=Calculations!B42,'Inputs and Results'!$H$16,IF((Calculations!B42/'Inputs and Results'!$E$16)=INT(Calculations!B42/'Inputs and Results'!$E$16),'Inputs and Results'!$I$16,0)),(IF('Inputs and Results'!$F$16=A42,'Inputs and Results'!$H$16,(IF('Inputs and Results'!$E$16=0,0,(IF(((A42)-'Inputs and Results'!$F$16)/('Inputs and Results'!$E$16)=INT(((A42)-'Inputs and Results'!$F$16)/'Inputs and Results'!$E$16),'Inputs and Results'!$I$16,0)))))))))</f>
        <v>0</v>
      </c>
      <c r="P42">
        <f>IF(OR('Inputs and Results'!$F$17="NA",'Inputs and Results'!$F$17="N/A"),0,IF(AND('Inputs and Results'!$F$17="",'Inputs and Results'!$E$17=""),0,IF('Inputs and Results'!$F$17="",IF('Inputs and Results'!$E$17=Calculations!B42,'Inputs and Results'!$H$17,IF((Calculations!B42/'Inputs and Results'!$E$17)=INT(Calculations!B42/'Inputs and Results'!$E$17),'Inputs and Results'!$I$17,0)),(IF('Inputs and Results'!$F$17=A42,'Inputs and Results'!$H$17,(IF('Inputs and Results'!$E$17=0,0,(IF(((A42)-'Inputs and Results'!$F$17)/('Inputs and Results'!$E$17)=INT(((A42)-'Inputs and Results'!$F$17)/'Inputs and Results'!$E$17),'Inputs and Results'!$I$17,0)))))))))</f>
        <v>0</v>
      </c>
      <c r="Q42">
        <f>IF(OR('Inputs and Results'!$F$18="NA",'Inputs and Results'!$F$18="N/A"),0,IF(AND('Inputs and Results'!$F$18="",'Inputs and Results'!$E$18=""),0,IF('Inputs and Results'!$F$18="",IF('Inputs and Results'!$E$18=Calculations!B42,'Inputs and Results'!$H$18,IF((Calculations!B42/'Inputs and Results'!$E$18)=INT(Calculations!B42/'Inputs and Results'!$E$18),'Inputs and Results'!$I$18,0)),(IF('Inputs and Results'!$F$18=A42,'Inputs and Results'!$H$18,(IF('Inputs and Results'!$E$18=0,0,(IF(((A42)-'Inputs and Results'!$F$18)/('Inputs and Results'!$E$18)=INT(((A42)-'Inputs and Results'!$F$18)/'Inputs and Results'!$E$18),'Inputs and Results'!$I$18,0)))))))))</f>
        <v>0</v>
      </c>
      <c r="R42">
        <f>IF(OR('Inputs and Results'!$F$19="NA",'Inputs and Results'!$F$19="N/A"),0,IF(AND('Inputs and Results'!$F$19="",'Inputs and Results'!$E$19=""),0,IF('Inputs and Results'!$F$19="",IF('Inputs and Results'!$E$19=Calculations!B42,'Inputs and Results'!$H$19,IF((Calculations!B42/'Inputs and Results'!$E$19)=INT(Calculations!B42/'Inputs and Results'!$E$19),'Inputs and Results'!$I$19,0)),(IF('Inputs and Results'!$F$19=A42,'Inputs and Results'!$H$19,(IF('Inputs and Results'!$E$19=0,0,(IF(((A42)-'Inputs and Results'!$F$19)/('Inputs and Results'!$E$19)=INT(((A42)-'Inputs and Results'!$F$19)/'Inputs and Results'!$E$19),'Inputs and Results'!$I$19,0)))))))))</f>
        <v>0</v>
      </c>
      <c r="S42">
        <f>IF(OR('Inputs and Results'!$F$20="NA",'Inputs and Results'!$F$20="N/A"),0,IF(AND('Inputs and Results'!$F$20="",'Inputs and Results'!$E$20=""),0,IF('Inputs and Results'!$F$20="",IF('Inputs and Results'!$E$20=Calculations!B42,'Inputs and Results'!$H$20,IF((Calculations!B42/'Inputs and Results'!$E$20)=INT(Calculations!B42/'Inputs and Results'!$E$20),'Inputs and Results'!$I$20,0)),(IF('Inputs and Results'!$F$20=A42,'Inputs and Results'!$H$20,(IF('Inputs and Results'!$E$20=0,0,(IF(((A42)-'Inputs and Results'!$F$20)/('Inputs and Results'!$E$20)=INT(((A42)-'Inputs and Results'!$F$20)/'Inputs and Results'!$E$20),'Inputs and Results'!$I$20,0)))))))))</f>
        <v>0</v>
      </c>
      <c r="T42">
        <f>IF(OR('Inputs and Results'!$F$21="NA",'Inputs and Results'!$F$21="N/A"),0,IF(AND('Inputs and Results'!$F$21="",'Inputs and Results'!$E$21=""),0,IF('Inputs and Results'!$F$21="",IF('Inputs and Results'!$E$21=Calculations!B42,'Inputs and Results'!$H$21,IF((Calculations!B42/'Inputs and Results'!$E$21)=INT(Calculations!B42/'Inputs and Results'!$E$21),'Inputs and Results'!$I$21,0)),(IF('Inputs and Results'!$F$21=A42,'Inputs and Results'!$H$21,(IF('Inputs and Results'!$E$21=0,0,(IF(((A42)-'Inputs and Results'!$F$21)/('Inputs and Results'!$E$21)=INT(((A42)-'Inputs and Results'!$F$21)/'Inputs and Results'!$E$21),'Inputs and Results'!$I$21,0)))))))))</f>
        <v>0</v>
      </c>
      <c r="U42">
        <f>IF(OR('Inputs and Results'!$F$22="NA",'Inputs and Results'!$F$22="N/A"),0,IF(AND('Inputs and Results'!$F$22="",'Inputs and Results'!$E$22=""),0,IF('Inputs and Results'!$F$22="",IF('Inputs and Results'!$E$22=Calculations!B42,'Inputs and Results'!$H$22,IF((Calculations!B42/'Inputs and Results'!$E$22)=INT(Calculations!B42/'Inputs and Results'!$E$22),'Inputs and Results'!$I$22,0)),(IF('Inputs and Results'!$F$22=A42,'Inputs and Results'!$H$22,(IF('Inputs and Results'!$E$22=0,0,(IF(((A42)-'Inputs and Results'!$F$22)/('Inputs and Results'!$E$22)=INT(((A42)-'Inputs and Results'!$F$22)/'Inputs and Results'!$E$22),'Inputs and Results'!$I$22,0)))))))))</f>
        <v>0</v>
      </c>
      <c r="V42">
        <f>IF(OR('Inputs and Results'!$F$23="NA",'Inputs and Results'!$F$23="N/A"),0,IF(AND('Inputs and Results'!$F$23="",'Inputs and Results'!$E$23=""),0,IF('Inputs and Results'!$F$23="",IF('Inputs and Results'!$E$23=Calculations!B42,'Inputs and Results'!#REF!,IF((Calculations!B42/'Inputs and Results'!$E$23)=INT(Calculations!B42/'Inputs and Results'!$E$23),'Inputs and Results'!#REF!,0)),(IF('Inputs and Results'!$F$23=A42,'Inputs and Results'!#REF!,(IF('Inputs and Results'!$E$23=0,0,(IF(((A42)-'Inputs and Results'!$F$23)/('Inputs and Results'!$E$23)=INT(((A42)-'Inputs and Results'!$F$23)/'Inputs and Results'!$E$23),'Inputs and Results'!#REF!,0)))))))))</f>
        <v>0</v>
      </c>
      <c r="W42">
        <f>IF(OR('Inputs and Results'!$F$24="NA",'Inputs and Results'!$F$24="N/A"),0,IF(AND('Inputs and Results'!$F$24="",'Inputs and Results'!$E$24=""),0,IF('Inputs and Results'!$F$24="",IF('Inputs and Results'!$E$24=Calculations!B42,'Inputs and Results'!$H$24,IF((Calculations!B42/'Inputs and Results'!$E$24)=INT(Calculations!B42/'Inputs and Results'!$E$24),'Inputs and Results'!$I$24,0)),(IF('Inputs and Results'!$F$24=A42,'Inputs and Results'!$H$24,(IF('Inputs and Results'!$E$24=0,0,(IF(((A42)-'Inputs and Results'!$F$24)/('Inputs and Results'!$E$24)=INT(((A42)-'Inputs and Results'!$F$24)/'Inputs and Results'!$E$24),'Inputs and Results'!$I$24,0)))))))))</f>
        <v>0</v>
      </c>
      <c r="X42">
        <f>IF(OR('Inputs and Results'!$F$25="NA",'Inputs and Results'!$F$25="N/A"),0,IF(AND('Inputs and Results'!$F$25="",'Inputs and Results'!$E$25=""),0,IF('Inputs and Results'!$F$25="",IF('Inputs and Results'!$E$25=Calculations!B42,'Inputs and Results'!$H$25,IF((Calculations!B42/'Inputs and Results'!$E$25)=INT(Calculations!B42/'Inputs and Results'!$E$25),'Inputs and Results'!$I$25,0)),(IF('Inputs and Results'!$F$25=A42,'Inputs and Results'!$H$25,(IF('Inputs and Results'!$E$25=0,0,(IF(((A42)-'Inputs and Results'!$F$25)/('Inputs and Results'!$E$25)=INT(((A42)-'Inputs and Results'!$F$25)/'Inputs and Results'!$E$25),'Inputs and Results'!$I$25,0)))))))))</f>
        <v>0</v>
      </c>
      <c r="Y42">
        <f>IF(OR('Inputs and Results'!$F$26="NA",'Inputs and Results'!$F$26="N/A"),0,IF(AND('Inputs and Results'!$F$26="",'Inputs and Results'!$E$26=""),0,IF('Inputs and Results'!$F$26="",IF('Inputs and Results'!$E$26=Calculations!B42,'Inputs and Results'!$H$26,IF((Calculations!B42/'Inputs and Results'!$E$26)=INT(Calculations!B42/'Inputs and Results'!$E$26),'Inputs and Results'!$I$26,0)),(IF('Inputs and Results'!$F$26=A42,'Inputs and Results'!$H$26,(IF('Inputs and Results'!$E$26=0,0,(IF(((A42)-'Inputs and Results'!$F$26)/('Inputs and Results'!$E$26)=INT(((A42)-'Inputs and Results'!$F$26)/'Inputs and Results'!$E$26),'Inputs and Results'!$I$26,0)))))))))</f>
        <v>0</v>
      </c>
      <c r="Z42">
        <f>IF(OR('Inputs and Results'!$F$27="NA",'Inputs and Results'!$F$27="N/A"),0,IF(AND('Inputs and Results'!$F$27="",'Inputs and Results'!$E$27=""),0,IF('Inputs and Results'!$F$27="",IF('Inputs and Results'!$E$27=Calculations!B42,'Inputs and Results'!$H$27,IF((Calculations!B42/'Inputs and Results'!$E$27)=INT(Calculations!B42/'Inputs and Results'!$E$27),'Inputs and Results'!$I$27,0)),(IF('Inputs and Results'!$F$27=A42,'Inputs and Results'!$H$27,(IF('Inputs and Results'!$E$27=0,0,(IF(((A42)-'Inputs and Results'!$F$27)/('Inputs and Results'!$E$27)=INT(((A42)-'Inputs and Results'!$F$27)/'Inputs and Results'!$E$27),'Inputs and Results'!$I$27,0)))))))))</f>
        <v>0</v>
      </c>
      <c r="AA42">
        <f>IF(OR('Inputs and Results'!$F$28="NA",'Inputs and Results'!$F$28="N/A"),0,IF(AND('Inputs and Results'!$F$28="",'Inputs and Results'!$E$28=""),0,IF('Inputs and Results'!$F$28="",IF('Inputs and Results'!$E$28=Calculations!B42,'Inputs and Results'!$H$28,IF((Calculations!B42/'Inputs and Results'!$E$28)=INT(Calculations!B42/'Inputs and Results'!$E$28),'Inputs and Results'!$I$28,0)),(IF('Inputs and Results'!$F$28=A42,'Inputs and Results'!$H$28,(IF('Inputs and Results'!$E$28=0,0,(IF(((A42)-'Inputs and Results'!$F$28)/('Inputs and Results'!$E$28)=INT(((A42)-'Inputs and Results'!$F$28)/'Inputs and Results'!$E$28),'Inputs and Results'!$I$28,0)))))))))</f>
        <v>0</v>
      </c>
      <c r="AB42">
        <f>IF(OR('Inputs and Results'!$F$29="NA",'Inputs and Results'!$F$29="N/A"),0,IF(AND('Inputs and Results'!$F$29="",'Inputs and Results'!$E$29=""),0,IF('Inputs and Results'!$F$29="",IF('Inputs and Results'!$E$29=Calculations!B42,'Inputs and Results'!$H$29,IF((Calculations!B42/'Inputs and Results'!$E$29)=INT(Calculations!B42/'Inputs and Results'!$E$29),'Inputs and Results'!$I$29,0)),(IF('Inputs and Results'!$F$29=A42,'Inputs and Results'!$H$29,(IF('Inputs and Results'!$E$29=0,0,(IF(((A42)-'Inputs and Results'!$F$29)/('Inputs and Results'!$E$29)=INT(((A42)-'Inputs and Results'!$F$29)/'Inputs and Results'!$E$29),'Inputs and Results'!$I$29,0)))))))))</f>
        <v>0</v>
      </c>
      <c r="AC42">
        <f>IF(OR('Inputs and Results'!$F$30="NA",'Inputs and Results'!$F$30="N/A"),0,IF(AND('Inputs and Results'!$F$30="",'Inputs and Results'!$E$30=""),0,IF('Inputs and Results'!$F$30="",IF('Inputs and Results'!$E$30=Calculations!B42,'Inputs and Results'!$H$30,IF((Calculations!B42/'Inputs and Results'!$E$30)=INT(Calculations!B42/'Inputs and Results'!$E$30),'Inputs and Results'!$I$30,0)),(IF('Inputs and Results'!$F$30=A42,'Inputs and Results'!$H$30,(IF('Inputs and Results'!$E$30=0,0,(IF(((A42)-'Inputs and Results'!$F$30)/('Inputs and Results'!$E$30)=INT(((A42)-'Inputs and Results'!$F$30)/'Inputs and Results'!$E$30),'Inputs and Results'!$I$30,0)))))))))</f>
        <v>0</v>
      </c>
      <c r="AD42">
        <f>IF(OR('Inputs and Results'!$F$31="NA",'Inputs and Results'!$F$31="N/A"),0,IF(AND('Inputs and Results'!$F$31="",'Inputs and Results'!$E$31=""),0,IF('Inputs and Results'!$F$31="",IF('Inputs and Results'!$E$31=Calculations!B42,'Inputs and Results'!$H$31,IF((Calculations!B42/'Inputs and Results'!$E$31)=INT(Calculations!B42/'Inputs and Results'!$E$31),'Inputs and Results'!$I$31,0)),(IF('Inputs and Results'!$F$31=A42,'Inputs and Results'!$H$31,(IF('Inputs and Results'!$E$31=0,0,(IF(((A42)-'Inputs and Results'!$F$31)/('Inputs and Results'!$E$31)=INT(((A42)-'Inputs and Results'!$F$31)/'Inputs and Results'!$E$31),'Inputs and Results'!$I$31,0)))))))))</f>
        <v>0</v>
      </c>
      <c r="AE42">
        <f>IF(OR('Inputs and Results'!$F$32="NA",'Inputs and Results'!$F$32="N/A"),0,IF(AND('Inputs and Results'!$F$32="",'Inputs and Results'!$E$32=""),0,IF('Inputs and Results'!$F$32="",IF('Inputs and Results'!$E$32=Calculations!B42,'Inputs and Results'!$H$32,IF((Calculations!B42/'Inputs and Results'!$E$32)=INT(Calculations!B42/'Inputs and Results'!$E$32),'Inputs and Results'!$I$32,0)),(IF('Inputs and Results'!$F$32=A42,'Inputs and Results'!$H$32,(IF('Inputs and Results'!$E$32=0,0,(IF(((A42)-'Inputs and Results'!$F$32)/('Inputs and Results'!$E$32)=INT(((A42)-'Inputs and Results'!$F$32)/'Inputs and Results'!$E$32),'Inputs and Results'!$I$32,0)))))))))</f>
        <v>0</v>
      </c>
      <c r="AH42">
        <f>C42*Lists!$B$40</f>
        <v>0</v>
      </c>
      <c r="AI42">
        <f>D42*Lists!$B$40</f>
        <v>0</v>
      </c>
      <c r="AJ42">
        <f>E42*Lists!$B$40</f>
        <v>0</v>
      </c>
      <c r="AK42">
        <f>F42*Lists!$B$40</f>
        <v>0</v>
      </c>
      <c r="AL42">
        <f>G42*Lists!$B$40</f>
        <v>0</v>
      </c>
      <c r="AM42">
        <f>H42*Lists!$B$40</f>
        <v>0</v>
      </c>
      <c r="AN42">
        <f>I42*Lists!$B$40</f>
        <v>0</v>
      </c>
      <c r="AO42">
        <f>J42*Lists!$B$40</f>
        <v>0</v>
      </c>
      <c r="AP42">
        <f>K42*Lists!$B$40</f>
        <v>0</v>
      </c>
      <c r="AQ42">
        <f>L42*Lists!$B$40</f>
        <v>0</v>
      </c>
      <c r="AR42">
        <f>M42*Lists!$B$40</f>
        <v>0</v>
      </c>
      <c r="AS42">
        <f>N42*Lists!$B$40</f>
        <v>0</v>
      </c>
      <c r="AT42">
        <f>O42*Lists!$B$40</f>
        <v>0</v>
      </c>
      <c r="AU42">
        <f>P42*Lists!$B$40</f>
        <v>0</v>
      </c>
      <c r="AV42">
        <f>Q42*Lists!$B$40</f>
        <v>0</v>
      </c>
      <c r="AW42">
        <f>R42*Lists!$B$40</f>
        <v>0</v>
      </c>
      <c r="AX42">
        <f>S42*Lists!$B$40</f>
        <v>0</v>
      </c>
      <c r="AY42">
        <f>T42*Lists!$B$40</f>
        <v>0</v>
      </c>
      <c r="AZ42">
        <f>U42*Lists!$B$40</f>
        <v>0</v>
      </c>
      <c r="BA42">
        <f>V42*Lists!$B$40</f>
        <v>0</v>
      </c>
      <c r="BB42">
        <f>W42*Lists!$B$40</f>
        <v>0</v>
      </c>
      <c r="BC42">
        <f>X42*Lists!$B$40</f>
        <v>0</v>
      </c>
      <c r="BD42">
        <f>Y42*Lists!$B$40</f>
        <v>0</v>
      </c>
      <c r="BE42">
        <f>Z42*Lists!$B$40</f>
        <v>0</v>
      </c>
      <c r="BF42">
        <f>AA42*Lists!$B$40</f>
        <v>0</v>
      </c>
      <c r="BG42">
        <f>AB42*Lists!$B$40</f>
        <v>0</v>
      </c>
      <c r="BH42">
        <f>AC42*Lists!$B$40</f>
        <v>0</v>
      </c>
      <c r="BI42">
        <f>AD42*Lists!$B$40</f>
        <v>0</v>
      </c>
      <c r="BJ42">
        <f>AE42*Lists!$B$40</f>
        <v>0</v>
      </c>
      <c r="BK42">
        <f>AF42*Lists!$B$40</f>
        <v>0</v>
      </c>
    </row>
    <row r="43" spans="1:63">
      <c r="A43">
        <f t="shared" si="0"/>
        <v>2051</v>
      </c>
      <c r="B43">
        <v>40</v>
      </c>
      <c r="C43">
        <f>IF(OR('Inputs and Results'!$F$4="NA",'Inputs and Results'!$F$4="N/A"),0,IF(AND('Inputs and Results'!$F$4="",'Inputs and Results'!$E$4=""),0,IF('Inputs and Results'!$F$4="",IF('Inputs and Results'!$E$4=Calculations!B43,'Inputs and Results'!$H$4,IF((Calculations!B43/'Inputs and Results'!$E$4)=INT(Calculations!B43/'Inputs and Results'!$E$4),'Inputs and Results'!$I$4,0)),(IF('Inputs and Results'!$F$4=A43,'Inputs and Results'!$H$4,(IF('Inputs and Results'!$E$4=0,0,(IF(((A43)-'Inputs and Results'!$F$4)/('Inputs and Results'!$E$4)=INT(((A43)-'Inputs and Results'!$F$4)/'Inputs and Results'!$E$4),'Inputs and Results'!$I$4,0)))))))))</f>
        <v>0</v>
      </c>
      <c r="D43">
        <f>IF(OR('Inputs and Results'!$F$5="NA",'Inputs and Results'!$F$5="N/A"),0,IF(AND('Inputs and Results'!$F$5="",'Inputs and Results'!$E$5=""),0,IF('Inputs and Results'!$F$5="",IF('Inputs and Results'!$E$5=Calculations!B43,'Inputs and Results'!$H$5,IF((Calculations!B43/'Inputs and Results'!$E$5)=INT(Calculations!B43/'Inputs and Results'!$E$5),'Inputs and Results'!$I$5,0)),(IF('Inputs and Results'!$F$5=A43,'Inputs and Results'!$H$5,(IF('Inputs and Results'!$E$5=0,0,(IF(((A43)-'Inputs and Results'!$F$5)/('Inputs and Results'!$E$5)=INT(((A43)-'Inputs and Results'!$F$5)/'Inputs and Results'!$E$5),'Inputs and Results'!$I$5,0)))))))))</f>
        <v>0</v>
      </c>
      <c r="E43">
        <f>IF(OR('Inputs and Results'!$F$6="NA",'Inputs and Results'!$F$6="N/A"),0,IF(AND('Inputs and Results'!$F$6="",'Inputs and Results'!$E$6=""),0,IF('Inputs and Results'!$F$6="",IF('Inputs and Results'!$E$6=Calculations!B43,'Inputs and Results'!$H$6,IF((Calculations!B43/'Inputs and Results'!$E$6)=INT(Calculations!B43/'Inputs and Results'!$E$6),'Inputs and Results'!$I$6,0)),(IF('Inputs and Results'!$F$6=A43,'Inputs and Results'!$H$6,(IF('Inputs and Results'!$E$6=0,0,(IF(((A43)-'Inputs and Results'!$F$6)/('Inputs and Results'!$E$6)=INT(((A43)-'Inputs and Results'!$F$6)/'Inputs and Results'!$E$6),'Inputs and Results'!$I$6,0)))))))))</f>
        <v>0</v>
      </c>
      <c r="F43">
        <f>IF(OR('Inputs and Results'!$F$7="NA",'Inputs and Results'!$F$7="N/A"),0,IF(AND('Inputs and Results'!$F$7="",'Inputs and Results'!$E$7=""),0,IF('Inputs and Results'!$F$7="",IF('Inputs and Results'!$E$7=Calculations!B43,'Inputs and Results'!$H$7,IF((Calculations!B43/'Inputs and Results'!$E$7)=INT(Calculations!B43/'Inputs and Results'!$E$7),'Inputs and Results'!$I$7,0)),(IF('Inputs and Results'!$F$7=A43,'Inputs and Results'!$H$7,(IF('Inputs and Results'!$E$7=0,0,(IF(((A43)-'Inputs and Results'!$F$7)/('Inputs and Results'!$E$7)=INT(((A43)-'Inputs and Results'!$F$7)/'Inputs and Results'!$E$7),'Inputs and Results'!$I$7,0)))))))))</f>
        <v>0</v>
      </c>
      <c r="G43">
        <f>IF(OR('Inputs and Results'!$F$8="NA",'Inputs and Results'!$F$8="N/A"),0,IF(AND('Inputs and Results'!$F$8="",'Inputs and Results'!$E$8=""),0,IF('Inputs and Results'!$F$8="",IF('Inputs and Results'!$E$8=Calculations!B43,'Inputs and Results'!$H$8,IF((Calculations!B43/'Inputs and Results'!$E$8)=INT(Calculations!B43/'Inputs and Results'!$E$8),'Inputs and Results'!$I$8,0)),(IF('Inputs and Results'!$F$8=A43,'Inputs and Results'!$H$8,(IF('Inputs and Results'!$E$8=0,0,(IF(((A43)-'Inputs and Results'!$F$8)/('Inputs and Results'!$E$8)=INT(((A43)-'Inputs and Results'!$F$8)/'Inputs and Results'!$E$8),'Inputs and Results'!$I$8,0)))))))))</f>
        <v>0</v>
      </c>
      <c r="H43">
        <f>IF(OR('Inputs and Results'!$F$9="NA",'Inputs and Results'!$F$9="N/A"),0,IF(AND('Inputs and Results'!$F$9="",'Inputs and Results'!$E$9=""),0,IF('Inputs and Results'!$F$9="",IF('Inputs and Results'!$E$9=Calculations!B43,'Inputs and Results'!$H$9,IF((Calculations!B43/'Inputs and Results'!$E$9)=INT(Calculations!B43/'Inputs and Results'!$E$9),'Inputs and Results'!$I$9,0)),(IF('Inputs and Results'!$F$9=A43,'Inputs and Results'!$H$9,(IF('Inputs and Results'!$E$9=0,0,(IF(((A43)-'Inputs and Results'!$F$9)/('Inputs and Results'!$E$9)=INT(((A43)-'Inputs and Results'!$F$9)/'Inputs and Results'!$E$9),'Inputs and Results'!$I$9,0)))))))))</f>
        <v>0</v>
      </c>
      <c r="I43">
        <f>IF(OR('Inputs and Results'!$F$10="NA",'Inputs and Results'!$F$10="N/A"),0,IF(AND('Inputs and Results'!$F$10="",'Inputs and Results'!$E$10=""),0,IF('Inputs and Results'!$F$10="",IF('Inputs and Results'!$E$10=Calculations!B43,'Inputs and Results'!$H$10,IF((Calculations!B43/'Inputs and Results'!$E$10)=INT(Calculations!B43/'Inputs and Results'!$E$10),'Inputs and Results'!$I$10,0)),(IF('Inputs and Results'!$F$10=A43,'Inputs and Results'!$H$10,(IF('Inputs and Results'!$E$10=0,0,(IF(((A43)-'Inputs and Results'!$F$10)/('Inputs and Results'!$E$10)=INT(((A43)-'Inputs and Results'!$F$10)/'Inputs and Results'!$E$10),'Inputs and Results'!$I$10,0)))))))))</f>
        <v>0</v>
      </c>
      <c r="J43">
        <f>IF(OR('Inputs and Results'!$F$11="NA",'Inputs and Results'!$F$11="N/A"),0,IF(AND('Inputs and Results'!$F$11="",'Inputs and Results'!$E$11=""),0,IF('Inputs and Results'!$F$11="",IF('Inputs and Results'!$E$11=Calculations!B43,'Inputs and Results'!$H$11,IF((Calculations!B43/'Inputs and Results'!$E$11)=INT(Calculations!B43/'Inputs and Results'!$E$11),'Inputs and Results'!$I$11,0)),(IF('Inputs and Results'!$F$11=A43,'Inputs and Results'!$H$11,(IF('Inputs and Results'!$E$11=0,0,(IF(((A43)-'Inputs and Results'!$F$11)/('Inputs and Results'!$E$11)=INT(((A43)-'Inputs and Results'!$F$11)/'Inputs and Results'!$E$11),'Inputs and Results'!$I$11,0)))))))))</f>
        <v>0</v>
      </c>
      <c r="K43">
        <f>IF(OR('Inputs and Results'!$F$12="NA",'Inputs and Results'!$F$12="N/A"),0,IF(AND('Inputs and Results'!$F$12="",'Inputs and Results'!$E$12=""),0,IF('Inputs and Results'!$F$12="",IF('Inputs and Results'!$E$12=Calculations!B43,'Inputs and Results'!$H$12,IF((Calculations!B43/'Inputs and Results'!$E$12)=INT(Calculations!B43/'Inputs and Results'!$E$12),'Inputs and Results'!$I$12,0)),(IF('Inputs and Results'!$F$12=A43,'Inputs and Results'!$H$12,(IF('Inputs and Results'!$E$12=0,0,(IF(((A43)-'Inputs and Results'!$F$12)/('Inputs and Results'!$E$12)=INT(((A43)-'Inputs and Results'!$F$12)/'Inputs and Results'!$E$12),'Inputs and Results'!$I$12,0)))))))))</f>
        <v>700000</v>
      </c>
      <c r="L43">
        <f>IF(OR('Inputs and Results'!$F$13="NA",'Inputs and Results'!$F$13="N/A"),0,IF(AND('Inputs and Results'!$F$13="",'Inputs and Results'!$E$13=""),0,IF('Inputs and Results'!$F$13="",IF('Inputs and Results'!$E$13=Calculations!B43,'Inputs and Results'!$H$13,IF((Calculations!B43/'Inputs and Results'!$E$13)=INT(Calculations!B43/'Inputs and Results'!$E$13),'Inputs and Results'!$I$13,0)),(IF('Inputs and Results'!$F$13=A43,'Inputs and Results'!$H$13,(IF('Inputs and Results'!$E$13=0,0,(IF(((A43)-'Inputs and Results'!$F$13)/('Inputs and Results'!$E$13)=INT(((A43)-'Inputs and Results'!$F$13)/'Inputs and Results'!$E$13),'Inputs and Results'!$I$13,0)))))))))</f>
        <v>0</v>
      </c>
      <c r="M43">
        <f>IF(OR('Inputs and Results'!$F$14="NA",'Inputs and Results'!$F$14="N/A"),0,IF(AND('Inputs and Results'!$F$14="",'Inputs and Results'!$E$14=""),0,IF('Inputs and Results'!$F$14="",IF('Inputs and Results'!$E$14=Calculations!B43,'Inputs and Results'!$H$14,IF((Calculations!B43/'Inputs and Results'!$E$14)=INT(Calculations!B43/'Inputs and Results'!$E$14),'Inputs and Results'!$I$14,0)),(IF('Inputs and Results'!$F$14=A43,'Inputs and Results'!$H$14,(IF('Inputs and Results'!$E$14=0,0,(IF(((A43)-'Inputs and Results'!$F$14)/('Inputs and Results'!$E$14)=INT(((A43)-'Inputs and Results'!$F$14)/'Inputs and Results'!$E$14),'Inputs and Results'!$I$14,0)))))))))</f>
        <v>0</v>
      </c>
      <c r="N43">
        <f>IF(OR('Inputs and Results'!$F$15="NA",'Inputs and Results'!$F$15="N/A"),0,IF(AND('Inputs and Results'!$F$15="",'Inputs and Results'!$E$15=""),0,IF('Inputs and Results'!$F$15="",IF('Inputs and Results'!$E$15=Calculations!B43,'Inputs and Results'!$H$15,IF((Calculations!B43/'Inputs and Results'!$E$15)=INT(Calculations!B43/'Inputs and Results'!$E$15),'Inputs and Results'!$I$15,0)),(IF('Inputs and Results'!$F$15=A43,'Inputs and Results'!$H$15,(IF('Inputs and Results'!$E$15=0,0,(IF(((A43)-'Inputs and Results'!$F$15)/('Inputs and Results'!$E$15)=INT(((A43)-'Inputs and Results'!$F$15)/'Inputs and Results'!$E$15),'Inputs and Results'!$I$15,0)))))))))</f>
        <v>0</v>
      </c>
      <c r="O43">
        <f>IF(OR('Inputs and Results'!$F$16="NA",'Inputs and Results'!$F$16="N/A"),0,IF(AND('Inputs and Results'!$F$16="",'Inputs and Results'!$E$16=""),0,IF('Inputs and Results'!$F$16="",IF('Inputs and Results'!$E$16=Calculations!B43,'Inputs and Results'!$H$16,IF((Calculations!B43/'Inputs and Results'!$E$16)=INT(Calculations!B43/'Inputs and Results'!$E$16),'Inputs and Results'!$I$16,0)),(IF('Inputs and Results'!$F$16=A43,'Inputs and Results'!$H$16,(IF('Inputs and Results'!$E$16=0,0,(IF(((A43)-'Inputs and Results'!$F$16)/('Inputs and Results'!$E$16)=INT(((A43)-'Inputs and Results'!$F$16)/'Inputs and Results'!$E$16),'Inputs and Results'!$I$16,0)))))))))</f>
        <v>0</v>
      </c>
      <c r="P43">
        <f>IF(OR('Inputs and Results'!$F$17="NA",'Inputs and Results'!$F$17="N/A"),0,IF(AND('Inputs and Results'!$F$17="",'Inputs and Results'!$E$17=""),0,IF('Inputs and Results'!$F$17="",IF('Inputs and Results'!$E$17=Calculations!B43,'Inputs and Results'!$H$17,IF((Calculations!B43/'Inputs and Results'!$E$17)=INT(Calculations!B43/'Inputs and Results'!$E$17),'Inputs and Results'!$I$17,0)),(IF('Inputs and Results'!$F$17=A43,'Inputs and Results'!$H$17,(IF('Inputs and Results'!$E$17=0,0,(IF(((A43)-'Inputs and Results'!$F$17)/('Inputs and Results'!$E$17)=INT(((A43)-'Inputs and Results'!$F$17)/'Inputs and Results'!$E$17),'Inputs and Results'!$I$17,0)))))))))</f>
        <v>0</v>
      </c>
      <c r="Q43">
        <f>IF(OR('Inputs and Results'!$F$18="NA",'Inputs and Results'!$F$18="N/A"),0,IF(AND('Inputs and Results'!$F$18="",'Inputs and Results'!$E$18=""),0,IF('Inputs and Results'!$F$18="",IF('Inputs and Results'!$E$18=Calculations!B43,'Inputs and Results'!$H$18,IF((Calculations!B43/'Inputs and Results'!$E$18)=INT(Calculations!B43/'Inputs and Results'!$E$18),'Inputs and Results'!$I$18,0)),(IF('Inputs and Results'!$F$18=A43,'Inputs and Results'!$H$18,(IF('Inputs and Results'!$E$18=0,0,(IF(((A43)-'Inputs and Results'!$F$18)/('Inputs and Results'!$E$18)=INT(((A43)-'Inputs and Results'!$F$18)/'Inputs and Results'!$E$18),'Inputs and Results'!$I$18,0)))))))))</f>
        <v>0</v>
      </c>
      <c r="R43">
        <f>IF(OR('Inputs and Results'!$F$19="NA",'Inputs and Results'!$F$19="N/A"),0,IF(AND('Inputs and Results'!$F$19="",'Inputs and Results'!$E$19=""),0,IF('Inputs and Results'!$F$19="",IF('Inputs and Results'!$E$19=Calculations!B43,'Inputs and Results'!$H$19,IF((Calculations!B43/'Inputs and Results'!$E$19)=INT(Calculations!B43/'Inputs and Results'!$E$19),'Inputs and Results'!$I$19,0)),(IF('Inputs and Results'!$F$19=A43,'Inputs and Results'!$H$19,(IF('Inputs and Results'!$E$19=0,0,(IF(((A43)-'Inputs and Results'!$F$19)/('Inputs and Results'!$E$19)=INT(((A43)-'Inputs and Results'!$F$19)/'Inputs and Results'!$E$19),'Inputs and Results'!$I$19,0)))))))))</f>
        <v>0</v>
      </c>
      <c r="S43">
        <f>IF(OR('Inputs and Results'!$F$20="NA",'Inputs and Results'!$F$20="N/A"),0,IF(AND('Inputs and Results'!$F$20="",'Inputs and Results'!$E$20=""),0,IF('Inputs and Results'!$F$20="",IF('Inputs and Results'!$E$20=Calculations!B43,'Inputs and Results'!$H$20,IF((Calculations!B43/'Inputs and Results'!$E$20)=INT(Calculations!B43/'Inputs and Results'!$E$20),'Inputs and Results'!$I$20,0)),(IF('Inputs and Results'!$F$20=A43,'Inputs and Results'!$H$20,(IF('Inputs and Results'!$E$20=0,0,(IF(((A43)-'Inputs and Results'!$F$20)/('Inputs and Results'!$E$20)=INT(((A43)-'Inputs and Results'!$F$20)/'Inputs and Results'!$E$20),'Inputs and Results'!$I$20,0)))))))))</f>
        <v>0</v>
      </c>
      <c r="T43">
        <f>IF(OR('Inputs and Results'!$F$21="NA",'Inputs and Results'!$F$21="N/A"),0,IF(AND('Inputs and Results'!$F$21="",'Inputs and Results'!$E$21=""),0,IF('Inputs and Results'!$F$21="",IF('Inputs and Results'!$E$21=Calculations!B43,'Inputs and Results'!$H$21,IF((Calculations!B43/'Inputs and Results'!$E$21)=INT(Calculations!B43/'Inputs and Results'!$E$21),'Inputs and Results'!$I$21,0)),(IF('Inputs and Results'!$F$21=A43,'Inputs and Results'!$H$21,(IF('Inputs and Results'!$E$21=0,0,(IF(((A43)-'Inputs and Results'!$F$21)/('Inputs and Results'!$E$21)=INT(((A43)-'Inputs and Results'!$F$21)/'Inputs and Results'!$E$21),'Inputs and Results'!$I$21,0)))))))))</f>
        <v>0</v>
      </c>
      <c r="U43">
        <f>IF(OR('Inputs and Results'!$F$22="NA",'Inputs and Results'!$F$22="N/A"),0,IF(AND('Inputs and Results'!$F$22="",'Inputs and Results'!$E$22=""),0,IF('Inputs and Results'!$F$22="",IF('Inputs and Results'!$E$22=Calculations!B43,'Inputs and Results'!$H$22,IF((Calculations!B43/'Inputs and Results'!$E$22)=INT(Calculations!B43/'Inputs and Results'!$E$22),'Inputs and Results'!$I$22,0)),(IF('Inputs and Results'!$F$22=A43,'Inputs and Results'!$H$22,(IF('Inputs and Results'!$E$22=0,0,(IF(((A43)-'Inputs and Results'!$F$22)/('Inputs and Results'!$E$22)=INT(((A43)-'Inputs and Results'!$F$22)/'Inputs and Results'!$E$22),'Inputs and Results'!$I$22,0)))))))))</f>
        <v>0</v>
      </c>
      <c r="V43">
        <f>IF(OR('Inputs and Results'!$F$23="NA",'Inputs and Results'!$F$23="N/A"),0,IF(AND('Inputs and Results'!$F$23="",'Inputs and Results'!$E$23=""),0,IF('Inputs and Results'!$F$23="",IF('Inputs and Results'!$E$23=Calculations!B43,'Inputs and Results'!#REF!,IF((Calculations!B43/'Inputs and Results'!$E$23)=INT(Calculations!B43/'Inputs and Results'!$E$23),'Inputs and Results'!#REF!,0)),(IF('Inputs and Results'!$F$23=A43,'Inputs and Results'!#REF!,(IF('Inputs and Results'!$E$23=0,0,(IF(((A43)-'Inputs and Results'!$F$23)/('Inputs and Results'!$E$23)=INT(((A43)-'Inputs and Results'!$F$23)/'Inputs and Results'!$E$23),'Inputs and Results'!#REF!,0)))))))))</f>
        <v>0</v>
      </c>
      <c r="W43">
        <f>IF(OR('Inputs and Results'!$F$24="NA",'Inputs and Results'!$F$24="N/A"),0,IF(AND('Inputs and Results'!$F$24="",'Inputs and Results'!$E$24=""),0,IF('Inputs and Results'!$F$24="",IF('Inputs and Results'!$E$24=Calculations!B43,'Inputs and Results'!$H$24,IF((Calculations!B43/'Inputs and Results'!$E$24)=INT(Calculations!B43/'Inputs and Results'!$E$24),'Inputs and Results'!$I$24,0)),(IF('Inputs and Results'!$F$24=A43,'Inputs and Results'!$H$24,(IF('Inputs and Results'!$E$24=0,0,(IF(((A43)-'Inputs and Results'!$F$24)/('Inputs and Results'!$E$24)=INT(((A43)-'Inputs and Results'!$F$24)/'Inputs and Results'!$E$24),'Inputs and Results'!$I$24,0)))))))))</f>
        <v>0</v>
      </c>
      <c r="X43">
        <f>IF(OR('Inputs and Results'!$F$25="NA",'Inputs and Results'!$F$25="N/A"),0,IF(AND('Inputs and Results'!$F$25="",'Inputs and Results'!$E$25=""),0,IF('Inputs and Results'!$F$25="",IF('Inputs and Results'!$E$25=Calculations!B43,'Inputs and Results'!$H$25,IF((Calculations!B43/'Inputs and Results'!$E$25)=INT(Calculations!B43/'Inputs and Results'!$E$25),'Inputs and Results'!$I$25,0)),(IF('Inputs and Results'!$F$25=A43,'Inputs and Results'!$H$25,(IF('Inputs and Results'!$E$25=0,0,(IF(((A43)-'Inputs and Results'!$F$25)/('Inputs and Results'!$E$25)=INT(((A43)-'Inputs and Results'!$F$25)/'Inputs and Results'!$E$25),'Inputs and Results'!$I$25,0)))))))))</f>
        <v>0</v>
      </c>
      <c r="Y43">
        <f>IF(OR('Inputs and Results'!$F$26="NA",'Inputs and Results'!$F$26="N/A"),0,IF(AND('Inputs and Results'!$F$26="",'Inputs and Results'!$E$26=""),0,IF('Inputs and Results'!$F$26="",IF('Inputs and Results'!$E$26=Calculations!B43,'Inputs and Results'!$H$26,IF((Calculations!B43/'Inputs and Results'!$E$26)=INT(Calculations!B43/'Inputs and Results'!$E$26),'Inputs and Results'!$I$26,0)),(IF('Inputs and Results'!$F$26=A43,'Inputs and Results'!$H$26,(IF('Inputs and Results'!$E$26=0,0,(IF(((A43)-'Inputs and Results'!$F$26)/('Inputs and Results'!$E$26)=INT(((A43)-'Inputs and Results'!$F$26)/'Inputs and Results'!$E$26),'Inputs and Results'!$I$26,0)))))))))</f>
        <v>0</v>
      </c>
      <c r="Z43">
        <f>IF(OR('Inputs and Results'!$F$27="NA",'Inputs and Results'!$F$27="N/A"),0,IF(AND('Inputs and Results'!$F$27="",'Inputs and Results'!$E$27=""),0,IF('Inputs and Results'!$F$27="",IF('Inputs and Results'!$E$27=Calculations!B43,'Inputs and Results'!$H$27,IF((Calculations!B43/'Inputs and Results'!$E$27)=INT(Calculations!B43/'Inputs and Results'!$E$27),'Inputs and Results'!$I$27,0)),(IF('Inputs and Results'!$F$27=A43,'Inputs and Results'!$H$27,(IF('Inputs and Results'!$E$27=0,0,(IF(((A43)-'Inputs and Results'!$F$27)/('Inputs and Results'!$E$27)=INT(((A43)-'Inputs and Results'!$F$27)/'Inputs and Results'!$E$27),'Inputs and Results'!$I$27,0)))))))))</f>
        <v>0</v>
      </c>
      <c r="AA43">
        <f>IF(OR('Inputs and Results'!$F$28="NA",'Inputs and Results'!$F$28="N/A"),0,IF(AND('Inputs and Results'!$F$28="",'Inputs and Results'!$E$28=""),0,IF('Inputs and Results'!$F$28="",IF('Inputs and Results'!$E$28=Calculations!B43,'Inputs and Results'!$H$28,IF((Calculations!B43/'Inputs and Results'!$E$28)=INT(Calculations!B43/'Inputs and Results'!$E$28),'Inputs and Results'!$I$28,0)),(IF('Inputs and Results'!$F$28=A43,'Inputs and Results'!$H$28,(IF('Inputs and Results'!$E$28=0,0,(IF(((A43)-'Inputs and Results'!$F$28)/('Inputs and Results'!$E$28)=INT(((A43)-'Inputs and Results'!$F$28)/'Inputs and Results'!$E$28),'Inputs and Results'!$I$28,0)))))))))</f>
        <v>0</v>
      </c>
      <c r="AB43">
        <f>IF(OR('Inputs and Results'!$F$29="NA",'Inputs and Results'!$F$29="N/A"),0,IF(AND('Inputs and Results'!$F$29="",'Inputs and Results'!$E$29=""),0,IF('Inputs and Results'!$F$29="",IF('Inputs and Results'!$E$29=Calculations!B43,'Inputs and Results'!$H$29,IF((Calculations!B43/'Inputs and Results'!$E$29)=INT(Calculations!B43/'Inputs and Results'!$E$29),'Inputs and Results'!$I$29,0)),(IF('Inputs and Results'!$F$29=A43,'Inputs and Results'!$H$29,(IF('Inputs and Results'!$E$29=0,0,(IF(((A43)-'Inputs and Results'!$F$29)/('Inputs and Results'!$E$29)=INT(((A43)-'Inputs and Results'!$F$29)/'Inputs and Results'!$E$29),'Inputs and Results'!$I$29,0)))))))))</f>
        <v>0</v>
      </c>
      <c r="AC43">
        <f>IF(OR('Inputs and Results'!$F$30="NA",'Inputs and Results'!$F$30="N/A"),0,IF(AND('Inputs and Results'!$F$30="",'Inputs and Results'!$E$30=""),0,IF('Inputs and Results'!$F$30="",IF('Inputs and Results'!$E$30=Calculations!B43,'Inputs and Results'!$H$30,IF((Calculations!B43/'Inputs and Results'!$E$30)=INT(Calculations!B43/'Inputs and Results'!$E$30),'Inputs and Results'!$I$30,0)),(IF('Inputs and Results'!$F$30=A43,'Inputs and Results'!$H$30,(IF('Inputs and Results'!$E$30=0,0,(IF(((A43)-'Inputs and Results'!$F$30)/('Inputs and Results'!$E$30)=INT(((A43)-'Inputs and Results'!$F$30)/'Inputs and Results'!$E$30),'Inputs and Results'!$I$30,0)))))))))</f>
        <v>0</v>
      </c>
      <c r="AD43">
        <f>IF(OR('Inputs and Results'!$F$31="NA",'Inputs and Results'!$F$31="N/A"),0,IF(AND('Inputs and Results'!$F$31="",'Inputs and Results'!$E$31=""),0,IF('Inputs and Results'!$F$31="",IF('Inputs and Results'!$E$31=Calculations!B43,'Inputs and Results'!$H$31,IF((Calculations!B43/'Inputs and Results'!$E$31)=INT(Calculations!B43/'Inputs and Results'!$E$31),'Inputs and Results'!$I$31,0)),(IF('Inputs and Results'!$F$31=A43,'Inputs and Results'!$H$31,(IF('Inputs and Results'!$E$31=0,0,(IF(((A43)-'Inputs and Results'!$F$31)/('Inputs and Results'!$E$31)=INT(((A43)-'Inputs and Results'!$F$31)/'Inputs and Results'!$E$31),'Inputs and Results'!$I$31,0)))))))))</f>
        <v>0</v>
      </c>
      <c r="AE43">
        <f>IF(OR('Inputs and Results'!$F$32="NA",'Inputs and Results'!$F$32="N/A"),0,IF(AND('Inputs and Results'!$F$32="",'Inputs and Results'!$E$32=""),0,IF('Inputs and Results'!$F$32="",IF('Inputs and Results'!$E$32=Calculations!B43,'Inputs and Results'!$H$32,IF((Calculations!B43/'Inputs and Results'!$E$32)=INT(Calculations!B43/'Inputs and Results'!$E$32),'Inputs and Results'!$I$32,0)),(IF('Inputs and Results'!$F$32=A43,'Inputs and Results'!$H$32,(IF('Inputs and Results'!$E$32=0,0,(IF(((A43)-'Inputs and Results'!$F$32)/('Inputs and Results'!$E$32)=INT(((A43)-'Inputs and Results'!$F$32)/'Inputs and Results'!$E$32),'Inputs and Results'!$I$32,0)))))))))</f>
        <v>0</v>
      </c>
      <c r="AH43">
        <f>C43*Lists!$B$41</f>
        <v>0</v>
      </c>
      <c r="AI43">
        <f>D43*Lists!$B$41</f>
        <v>0</v>
      </c>
      <c r="AJ43">
        <f>E43*Lists!$B$41</f>
        <v>0</v>
      </c>
      <c r="AK43">
        <f>F43*Lists!$B$41</f>
        <v>0</v>
      </c>
      <c r="AL43">
        <f>G43*Lists!$B$41</f>
        <v>0</v>
      </c>
      <c r="AM43">
        <f>H43*Lists!$B$41</f>
        <v>0</v>
      </c>
      <c r="AN43">
        <f>I43*Lists!$B$41</f>
        <v>0</v>
      </c>
      <c r="AO43">
        <f>J43*Lists!$B$41</f>
        <v>0</v>
      </c>
      <c r="AP43">
        <f>K43*Lists!$B$41</f>
        <v>260701.43658846407</v>
      </c>
      <c r="AQ43">
        <f>L43*Lists!$B$41</f>
        <v>0</v>
      </c>
      <c r="AR43">
        <f>M43*Lists!$B$41</f>
        <v>0</v>
      </c>
      <c r="AS43">
        <f>N43*Lists!$B$41</f>
        <v>0</v>
      </c>
      <c r="AT43">
        <f>O43*Lists!$B$41</f>
        <v>0</v>
      </c>
      <c r="AU43">
        <f>P43*Lists!$B$41</f>
        <v>0</v>
      </c>
      <c r="AV43">
        <f>Q43*Lists!$B$41</f>
        <v>0</v>
      </c>
      <c r="AW43">
        <f>R43*Lists!$B$41</f>
        <v>0</v>
      </c>
      <c r="AX43">
        <f>S43*Lists!$B$41</f>
        <v>0</v>
      </c>
      <c r="AY43">
        <f>T43*Lists!$B$41</f>
        <v>0</v>
      </c>
      <c r="AZ43">
        <f>U43*Lists!$B$41</f>
        <v>0</v>
      </c>
      <c r="BA43">
        <f>V43*Lists!$B$41</f>
        <v>0</v>
      </c>
      <c r="BB43">
        <f>W43*Lists!$B$41</f>
        <v>0</v>
      </c>
      <c r="BC43">
        <f>X43*Lists!$B$41</f>
        <v>0</v>
      </c>
      <c r="BD43">
        <f>Y43*Lists!$B$41</f>
        <v>0</v>
      </c>
      <c r="BE43">
        <f>Z43*Lists!$B$41</f>
        <v>0</v>
      </c>
      <c r="BF43">
        <f>AA43*Lists!$B$41</f>
        <v>0</v>
      </c>
      <c r="BG43">
        <f>AB43*Lists!$B$41</f>
        <v>0</v>
      </c>
      <c r="BH43">
        <f>AC43*Lists!$B$41</f>
        <v>0</v>
      </c>
      <c r="BI43">
        <f>AD43*Lists!$B$41</f>
        <v>0</v>
      </c>
      <c r="BJ43">
        <f>AE43*Lists!$B$41</f>
        <v>0</v>
      </c>
      <c r="BK43">
        <f>AF43*Lists!$B$41</f>
        <v>0</v>
      </c>
    </row>
    <row r="44" spans="1:63">
      <c r="A44">
        <f t="shared" si="0"/>
        <v>2052</v>
      </c>
      <c r="B44">
        <v>41</v>
      </c>
      <c r="C44">
        <f>IF(OR('Inputs and Results'!$F$4="NA",'Inputs and Results'!$F$4="N/A"),0,IF(AND('Inputs and Results'!$F$4="",'Inputs and Results'!$E$4=""),0,IF('Inputs and Results'!$F$4="",IF('Inputs and Results'!$E$4=Calculations!B44,'Inputs and Results'!$H$4,IF((Calculations!B44/'Inputs and Results'!$E$4)=INT(Calculations!B44/'Inputs and Results'!$E$4),'Inputs and Results'!$I$4,0)),(IF('Inputs and Results'!$F$4=A44,'Inputs and Results'!$H$4,(IF('Inputs and Results'!$E$4=0,0,(IF(((A44)-'Inputs and Results'!$F$4)/('Inputs and Results'!$E$4)=INT(((A44)-'Inputs and Results'!$F$4)/'Inputs and Results'!$E$4),'Inputs and Results'!$I$4,0)))))))))</f>
        <v>0</v>
      </c>
      <c r="D44">
        <f>IF(OR('Inputs and Results'!$F$5="NA",'Inputs and Results'!$F$5="N/A"),0,IF(AND('Inputs and Results'!$F$5="",'Inputs and Results'!$E$5=""),0,IF('Inputs and Results'!$F$5="",IF('Inputs and Results'!$E$5=Calculations!B44,'Inputs and Results'!$H$5,IF((Calculations!B44/'Inputs and Results'!$E$5)=INT(Calculations!B44/'Inputs and Results'!$E$5),'Inputs and Results'!$I$5,0)),(IF('Inputs and Results'!$F$5=A44,'Inputs and Results'!$H$5,(IF('Inputs and Results'!$E$5=0,0,(IF(((A44)-'Inputs and Results'!$F$5)/('Inputs and Results'!$E$5)=INT(((A44)-'Inputs and Results'!$F$5)/'Inputs and Results'!$E$5),'Inputs and Results'!$I$5,0)))))))))</f>
        <v>0</v>
      </c>
      <c r="E44">
        <f>IF(OR('Inputs and Results'!$F$6="NA",'Inputs and Results'!$F$6="N/A"),0,IF(AND('Inputs and Results'!$F$6="",'Inputs and Results'!$E$6=""),0,IF('Inputs and Results'!$F$6="",IF('Inputs and Results'!$E$6=Calculations!B44,'Inputs and Results'!$H$6,IF((Calculations!B44/'Inputs and Results'!$E$6)=INT(Calculations!B44/'Inputs and Results'!$E$6),'Inputs and Results'!$I$6,0)),(IF('Inputs and Results'!$F$6=A44,'Inputs and Results'!$H$6,(IF('Inputs and Results'!$E$6=0,0,(IF(((A44)-'Inputs and Results'!$F$6)/('Inputs and Results'!$E$6)=INT(((A44)-'Inputs and Results'!$F$6)/'Inputs and Results'!$E$6),'Inputs and Results'!$I$6,0)))))))))</f>
        <v>0</v>
      </c>
      <c r="F44">
        <f>IF(OR('Inputs and Results'!$F$7="NA",'Inputs and Results'!$F$7="N/A"),0,IF(AND('Inputs and Results'!$F$7="",'Inputs and Results'!$E$7=""),0,IF('Inputs and Results'!$F$7="",IF('Inputs and Results'!$E$7=Calculations!B44,'Inputs and Results'!$H$7,IF((Calculations!B44/'Inputs and Results'!$E$7)=INT(Calculations!B44/'Inputs and Results'!$E$7),'Inputs and Results'!$I$7,0)),(IF('Inputs and Results'!$F$7=A44,'Inputs and Results'!$H$7,(IF('Inputs and Results'!$E$7=0,0,(IF(((A44)-'Inputs and Results'!$F$7)/('Inputs and Results'!$E$7)=INT(((A44)-'Inputs and Results'!$F$7)/'Inputs and Results'!$E$7),'Inputs and Results'!$I$7,0)))))))))</f>
        <v>0</v>
      </c>
      <c r="G44">
        <f>IF(OR('Inputs and Results'!$F$8="NA",'Inputs and Results'!$F$8="N/A"),0,IF(AND('Inputs and Results'!$F$8="",'Inputs and Results'!$E$8=""),0,IF('Inputs and Results'!$F$8="",IF('Inputs and Results'!$E$8=Calculations!B44,'Inputs and Results'!$H$8,IF((Calculations!B44/'Inputs and Results'!$E$8)=INT(Calculations!B44/'Inputs and Results'!$E$8),'Inputs and Results'!$I$8,0)),(IF('Inputs and Results'!$F$8=A44,'Inputs and Results'!$H$8,(IF('Inputs and Results'!$E$8=0,0,(IF(((A44)-'Inputs and Results'!$F$8)/('Inputs and Results'!$E$8)=INT(((A44)-'Inputs and Results'!$F$8)/'Inputs and Results'!$E$8),'Inputs and Results'!$I$8,0)))))))))</f>
        <v>0</v>
      </c>
      <c r="H44">
        <f>IF(OR('Inputs and Results'!$F$9="NA",'Inputs and Results'!$F$9="N/A"),0,IF(AND('Inputs and Results'!$F$9="",'Inputs and Results'!$E$9=""),0,IF('Inputs and Results'!$F$9="",IF('Inputs and Results'!$E$9=Calculations!B44,'Inputs and Results'!$H$9,IF((Calculations!B44/'Inputs and Results'!$E$9)=INT(Calculations!B44/'Inputs and Results'!$E$9),'Inputs and Results'!$I$9,0)),(IF('Inputs and Results'!$F$9=A44,'Inputs and Results'!$H$9,(IF('Inputs and Results'!$E$9=0,0,(IF(((A44)-'Inputs and Results'!$F$9)/('Inputs and Results'!$E$9)=INT(((A44)-'Inputs and Results'!$F$9)/'Inputs and Results'!$E$9),'Inputs and Results'!$I$9,0)))))))))</f>
        <v>0</v>
      </c>
      <c r="I44">
        <f>IF(OR('Inputs and Results'!$F$10="NA",'Inputs and Results'!$F$10="N/A"),0,IF(AND('Inputs and Results'!$F$10="",'Inputs and Results'!$E$10=""),0,IF('Inputs and Results'!$F$10="",IF('Inputs and Results'!$E$10=Calculations!B44,'Inputs and Results'!$H$10,IF((Calculations!B44/'Inputs and Results'!$E$10)=INT(Calculations!B44/'Inputs and Results'!$E$10),'Inputs and Results'!$I$10,0)),(IF('Inputs and Results'!$F$10=A44,'Inputs and Results'!$H$10,(IF('Inputs and Results'!$E$10=0,0,(IF(((A44)-'Inputs and Results'!$F$10)/('Inputs and Results'!$E$10)=INT(((A44)-'Inputs and Results'!$F$10)/'Inputs and Results'!$E$10),'Inputs and Results'!$I$10,0)))))))))</f>
        <v>0</v>
      </c>
      <c r="J44">
        <f>IF(OR('Inputs and Results'!$F$11="NA",'Inputs and Results'!$F$11="N/A"),0,IF(AND('Inputs and Results'!$F$11="",'Inputs and Results'!$E$11=""),0,IF('Inputs and Results'!$F$11="",IF('Inputs and Results'!$E$11=Calculations!B44,'Inputs and Results'!$H$11,IF((Calculations!B44/'Inputs and Results'!$E$11)=INT(Calculations!B44/'Inputs and Results'!$E$11),'Inputs and Results'!$I$11,0)),(IF('Inputs and Results'!$F$11=A44,'Inputs and Results'!$H$11,(IF('Inputs and Results'!$E$11=0,0,(IF(((A44)-'Inputs and Results'!$F$11)/('Inputs and Results'!$E$11)=INT(((A44)-'Inputs and Results'!$F$11)/'Inputs and Results'!$E$11),'Inputs and Results'!$I$11,0)))))))))</f>
        <v>200000</v>
      </c>
      <c r="K44">
        <f>IF(OR('Inputs and Results'!$F$12="NA",'Inputs and Results'!$F$12="N/A"),0,IF(AND('Inputs and Results'!$F$12="",'Inputs and Results'!$E$12=""),0,IF('Inputs and Results'!$F$12="",IF('Inputs and Results'!$E$12=Calculations!B44,'Inputs and Results'!$H$12,IF((Calculations!B44/'Inputs and Results'!$E$12)=INT(Calculations!B44/'Inputs and Results'!$E$12),'Inputs and Results'!$I$12,0)),(IF('Inputs and Results'!$F$12=A44,'Inputs and Results'!$H$12,(IF('Inputs and Results'!$E$12=0,0,(IF(((A44)-'Inputs and Results'!$F$12)/('Inputs and Results'!$E$12)=INT(((A44)-'Inputs and Results'!$F$12)/'Inputs and Results'!$E$12),'Inputs and Results'!$I$12,0)))))))))</f>
        <v>0</v>
      </c>
      <c r="L44">
        <f>IF(OR('Inputs and Results'!$F$13="NA",'Inputs and Results'!$F$13="N/A"),0,IF(AND('Inputs and Results'!$F$13="",'Inputs and Results'!$E$13=""),0,IF('Inputs and Results'!$F$13="",IF('Inputs and Results'!$E$13=Calculations!B44,'Inputs and Results'!$H$13,IF((Calculations!B44/'Inputs and Results'!$E$13)=INT(Calculations!B44/'Inputs and Results'!$E$13),'Inputs and Results'!$I$13,0)),(IF('Inputs and Results'!$F$13=A44,'Inputs and Results'!$H$13,(IF('Inputs and Results'!$E$13=0,0,(IF(((A44)-'Inputs and Results'!$F$13)/('Inputs and Results'!$E$13)=INT(((A44)-'Inputs and Results'!$F$13)/'Inputs and Results'!$E$13),'Inputs and Results'!$I$13,0)))))))))</f>
        <v>0</v>
      </c>
      <c r="M44">
        <f>IF(OR('Inputs and Results'!$F$14="NA",'Inputs and Results'!$F$14="N/A"),0,IF(AND('Inputs and Results'!$F$14="",'Inputs and Results'!$E$14=""),0,IF('Inputs and Results'!$F$14="",IF('Inputs and Results'!$E$14=Calculations!B44,'Inputs and Results'!$H$14,IF((Calculations!B44/'Inputs and Results'!$E$14)=INT(Calculations!B44/'Inputs and Results'!$E$14),'Inputs and Results'!$I$14,0)),(IF('Inputs and Results'!$F$14=A44,'Inputs and Results'!$H$14,(IF('Inputs and Results'!$E$14=0,0,(IF(((A44)-'Inputs and Results'!$F$14)/('Inputs and Results'!$E$14)=INT(((A44)-'Inputs and Results'!$F$14)/'Inputs and Results'!$E$14),'Inputs and Results'!$I$14,0)))))))))</f>
        <v>0</v>
      </c>
      <c r="N44">
        <f>IF(OR('Inputs and Results'!$F$15="NA",'Inputs and Results'!$F$15="N/A"),0,IF(AND('Inputs and Results'!$F$15="",'Inputs and Results'!$E$15=""),0,IF('Inputs and Results'!$F$15="",IF('Inputs and Results'!$E$15=Calculations!B44,'Inputs and Results'!$H$15,IF((Calculations!B44/'Inputs and Results'!$E$15)=INT(Calculations!B44/'Inputs and Results'!$E$15),'Inputs and Results'!$I$15,0)),(IF('Inputs and Results'!$F$15=A44,'Inputs and Results'!$H$15,(IF('Inputs and Results'!$E$15=0,0,(IF(((A44)-'Inputs and Results'!$F$15)/('Inputs and Results'!$E$15)=INT(((A44)-'Inputs and Results'!$F$15)/'Inputs and Results'!$E$15),'Inputs and Results'!$I$15,0)))))))))</f>
        <v>0</v>
      </c>
      <c r="O44">
        <f>IF(OR('Inputs and Results'!$F$16="NA",'Inputs and Results'!$F$16="N/A"),0,IF(AND('Inputs and Results'!$F$16="",'Inputs and Results'!$E$16=""),0,IF('Inputs and Results'!$F$16="",IF('Inputs and Results'!$E$16=Calculations!B44,'Inputs and Results'!$H$16,IF((Calculations!B44/'Inputs and Results'!$E$16)=INT(Calculations!B44/'Inputs and Results'!$E$16),'Inputs and Results'!$I$16,0)),(IF('Inputs and Results'!$F$16=A44,'Inputs and Results'!$H$16,(IF('Inputs and Results'!$E$16=0,0,(IF(((A44)-'Inputs and Results'!$F$16)/('Inputs and Results'!$E$16)=INT(((A44)-'Inputs and Results'!$F$16)/'Inputs and Results'!$E$16),'Inputs and Results'!$I$16,0)))))))))</f>
        <v>0</v>
      </c>
      <c r="P44">
        <f>IF(OR('Inputs and Results'!$F$17="NA",'Inputs and Results'!$F$17="N/A"),0,IF(AND('Inputs and Results'!$F$17="",'Inputs and Results'!$E$17=""),0,IF('Inputs and Results'!$F$17="",IF('Inputs and Results'!$E$17=Calculations!B44,'Inputs and Results'!$H$17,IF((Calculations!B44/'Inputs and Results'!$E$17)=INT(Calculations!B44/'Inputs and Results'!$E$17),'Inputs and Results'!$I$17,0)),(IF('Inputs and Results'!$F$17=A44,'Inputs and Results'!$H$17,(IF('Inputs and Results'!$E$17=0,0,(IF(((A44)-'Inputs and Results'!$F$17)/('Inputs and Results'!$E$17)=INT(((A44)-'Inputs and Results'!$F$17)/'Inputs and Results'!$E$17),'Inputs and Results'!$I$17,0)))))))))</f>
        <v>0</v>
      </c>
      <c r="Q44">
        <f>IF(OR('Inputs and Results'!$F$18="NA",'Inputs and Results'!$F$18="N/A"),0,IF(AND('Inputs and Results'!$F$18="",'Inputs and Results'!$E$18=""),0,IF('Inputs and Results'!$F$18="",IF('Inputs and Results'!$E$18=Calculations!B44,'Inputs and Results'!$H$18,IF((Calculations!B44/'Inputs and Results'!$E$18)=INT(Calculations!B44/'Inputs and Results'!$E$18),'Inputs and Results'!$I$18,0)),(IF('Inputs and Results'!$F$18=A44,'Inputs and Results'!$H$18,(IF('Inputs and Results'!$E$18=0,0,(IF(((A44)-'Inputs and Results'!$F$18)/('Inputs and Results'!$E$18)=INT(((A44)-'Inputs and Results'!$F$18)/'Inputs and Results'!$E$18),'Inputs and Results'!$I$18,0)))))))))</f>
        <v>0</v>
      </c>
      <c r="R44">
        <f>IF(OR('Inputs and Results'!$F$19="NA",'Inputs and Results'!$F$19="N/A"),0,IF(AND('Inputs and Results'!$F$19="",'Inputs and Results'!$E$19=""),0,IF('Inputs and Results'!$F$19="",IF('Inputs and Results'!$E$19=Calculations!B44,'Inputs and Results'!$H$19,IF((Calculations!B44/'Inputs and Results'!$E$19)=INT(Calculations!B44/'Inputs and Results'!$E$19),'Inputs and Results'!$I$19,0)),(IF('Inputs and Results'!$F$19=A44,'Inputs and Results'!$H$19,(IF('Inputs and Results'!$E$19=0,0,(IF(((A44)-'Inputs and Results'!$F$19)/('Inputs and Results'!$E$19)=INT(((A44)-'Inputs and Results'!$F$19)/'Inputs and Results'!$E$19),'Inputs and Results'!$I$19,0)))))))))</f>
        <v>0</v>
      </c>
      <c r="S44">
        <f>IF(OR('Inputs and Results'!$F$20="NA",'Inputs and Results'!$F$20="N/A"),0,IF(AND('Inputs and Results'!$F$20="",'Inputs and Results'!$E$20=""),0,IF('Inputs and Results'!$F$20="",IF('Inputs and Results'!$E$20=Calculations!B44,'Inputs and Results'!$H$20,IF((Calculations!B44/'Inputs and Results'!$E$20)=INT(Calculations!B44/'Inputs and Results'!$E$20),'Inputs and Results'!$I$20,0)),(IF('Inputs and Results'!$F$20=A44,'Inputs and Results'!$H$20,(IF('Inputs and Results'!$E$20=0,0,(IF(((A44)-'Inputs and Results'!$F$20)/('Inputs and Results'!$E$20)=INT(((A44)-'Inputs and Results'!$F$20)/'Inputs and Results'!$E$20),'Inputs and Results'!$I$20,0)))))))))</f>
        <v>0</v>
      </c>
      <c r="T44">
        <f>IF(OR('Inputs and Results'!$F$21="NA",'Inputs and Results'!$F$21="N/A"),0,IF(AND('Inputs and Results'!$F$21="",'Inputs and Results'!$E$21=""),0,IF('Inputs and Results'!$F$21="",IF('Inputs and Results'!$E$21=Calculations!B44,'Inputs and Results'!$H$21,IF((Calculations!B44/'Inputs and Results'!$E$21)=INT(Calculations!B44/'Inputs and Results'!$E$21),'Inputs and Results'!$I$21,0)),(IF('Inputs and Results'!$F$21=A44,'Inputs and Results'!$H$21,(IF('Inputs and Results'!$E$21=0,0,(IF(((A44)-'Inputs and Results'!$F$21)/('Inputs and Results'!$E$21)=INT(((A44)-'Inputs and Results'!$F$21)/'Inputs and Results'!$E$21),'Inputs and Results'!$I$21,0)))))))))</f>
        <v>0</v>
      </c>
      <c r="U44">
        <f>IF(OR('Inputs and Results'!$F$22="NA",'Inputs and Results'!$F$22="N/A"),0,IF(AND('Inputs and Results'!$F$22="",'Inputs and Results'!$E$22=""),0,IF('Inputs and Results'!$F$22="",IF('Inputs and Results'!$E$22=Calculations!B44,'Inputs and Results'!$H$22,IF((Calculations!B44/'Inputs and Results'!$E$22)=INT(Calculations!B44/'Inputs and Results'!$E$22),'Inputs and Results'!$I$22,0)),(IF('Inputs and Results'!$F$22=A44,'Inputs and Results'!$H$22,(IF('Inputs and Results'!$E$22=0,0,(IF(((A44)-'Inputs and Results'!$F$22)/('Inputs and Results'!$E$22)=INT(((A44)-'Inputs and Results'!$F$22)/'Inputs and Results'!$E$22),'Inputs and Results'!$I$22,0)))))))))</f>
        <v>0</v>
      </c>
      <c r="V44">
        <f>IF(OR('Inputs and Results'!$F$23="NA",'Inputs and Results'!$F$23="N/A"),0,IF(AND('Inputs and Results'!$F$23="",'Inputs and Results'!$E$23=""),0,IF('Inputs and Results'!$F$23="",IF('Inputs and Results'!$E$23=Calculations!B44,'Inputs and Results'!#REF!,IF((Calculations!B44/'Inputs and Results'!$E$23)=INT(Calculations!B44/'Inputs and Results'!$E$23),'Inputs and Results'!#REF!,0)),(IF('Inputs and Results'!$F$23=A44,'Inputs and Results'!#REF!,(IF('Inputs and Results'!$E$23=0,0,(IF(((A44)-'Inputs and Results'!$F$23)/('Inputs and Results'!$E$23)=INT(((A44)-'Inputs and Results'!$F$23)/'Inputs and Results'!$E$23),'Inputs and Results'!#REF!,0)))))))))</f>
        <v>0</v>
      </c>
      <c r="W44">
        <f>IF(OR('Inputs and Results'!$F$24="NA",'Inputs and Results'!$F$24="N/A"),0,IF(AND('Inputs and Results'!$F$24="",'Inputs and Results'!$E$24=""),0,IF('Inputs and Results'!$F$24="",IF('Inputs and Results'!$E$24=Calculations!B44,'Inputs and Results'!$H$24,IF((Calculations!B44/'Inputs and Results'!$E$24)=INT(Calculations!B44/'Inputs and Results'!$E$24),'Inputs and Results'!$I$24,0)),(IF('Inputs and Results'!$F$24=A44,'Inputs and Results'!$H$24,(IF('Inputs and Results'!$E$24=0,0,(IF(((A44)-'Inputs and Results'!$F$24)/('Inputs and Results'!$E$24)=INT(((A44)-'Inputs and Results'!$F$24)/'Inputs and Results'!$E$24),'Inputs and Results'!$I$24,0)))))))))</f>
        <v>0</v>
      </c>
      <c r="X44">
        <f>IF(OR('Inputs and Results'!$F$25="NA",'Inputs and Results'!$F$25="N/A"),0,IF(AND('Inputs and Results'!$F$25="",'Inputs and Results'!$E$25=""),0,IF('Inputs and Results'!$F$25="",IF('Inputs and Results'!$E$25=Calculations!B44,'Inputs and Results'!$H$25,IF((Calculations!B44/'Inputs and Results'!$E$25)=INT(Calculations!B44/'Inputs and Results'!$E$25),'Inputs and Results'!$I$25,0)),(IF('Inputs and Results'!$F$25=A44,'Inputs and Results'!$H$25,(IF('Inputs and Results'!$E$25=0,0,(IF(((A44)-'Inputs and Results'!$F$25)/('Inputs and Results'!$E$25)=INT(((A44)-'Inputs and Results'!$F$25)/'Inputs and Results'!$E$25),'Inputs and Results'!$I$25,0)))))))))</f>
        <v>0</v>
      </c>
      <c r="Y44">
        <f>IF(OR('Inputs and Results'!$F$26="NA",'Inputs and Results'!$F$26="N/A"),0,IF(AND('Inputs and Results'!$F$26="",'Inputs and Results'!$E$26=""),0,IF('Inputs and Results'!$F$26="",IF('Inputs and Results'!$E$26=Calculations!B44,'Inputs and Results'!$H$26,IF((Calculations!B44/'Inputs and Results'!$E$26)=INT(Calculations!B44/'Inputs and Results'!$E$26),'Inputs and Results'!$I$26,0)),(IF('Inputs and Results'!$F$26=A44,'Inputs and Results'!$H$26,(IF('Inputs and Results'!$E$26=0,0,(IF(((A44)-'Inputs and Results'!$F$26)/('Inputs and Results'!$E$26)=INT(((A44)-'Inputs and Results'!$F$26)/'Inputs and Results'!$E$26),'Inputs and Results'!$I$26,0)))))))))</f>
        <v>0</v>
      </c>
      <c r="Z44">
        <f>IF(OR('Inputs and Results'!$F$27="NA",'Inputs and Results'!$F$27="N/A"),0,IF(AND('Inputs and Results'!$F$27="",'Inputs and Results'!$E$27=""),0,IF('Inputs and Results'!$F$27="",IF('Inputs and Results'!$E$27=Calculations!B44,'Inputs and Results'!$H$27,IF((Calculations!B44/'Inputs and Results'!$E$27)=INT(Calculations!B44/'Inputs and Results'!$E$27),'Inputs and Results'!$I$27,0)),(IF('Inputs and Results'!$F$27=A44,'Inputs and Results'!$H$27,(IF('Inputs and Results'!$E$27=0,0,(IF(((A44)-'Inputs and Results'!$F$27)/('Inputs and Results'!$E$27)=INT(((A44)-'Inputs and Results'!$F$27)/'Inputs and Results'!$E$27),'Inputs and Results'!$I$27,0)))))))))</f>
        <v>0</v>
      </c>
      <c r="AA44">
        <f>IF(OR('Inputs and Results'!$F$28="NA",'Inputs and Results'!$F$28="N/A"),0,IF(AND('Inputs and Results'!$F$28="",'Inputs and Results'!$E$28=""),0,IF('Inputs and Results'!$F$28="",IF('Inputs and Results'!$E$28=Calculations!B44,'Inputs and Results'!$H$28,IF((Calculations!B44/'Inputs and Results'!$E$28)=INT(Calculations!B44/'Inputs and Results'!$E$28),'Inputs and Results'!$I$28,0)),(IF('Inputs and Results'!$F$28=A44,'Inputs and Results'!$H$28,(IF('Inputs and Results'!$E$28=0,0,(IF(((A44)-'Inputs and Results'!$F$28)/('Inputs and Results'!$E$28)=INT(((A44)-'Inputs and Results'!$F$28)/'Inputs and Results'!$E$28),'Inputs and Results'!$I$28,0)))))))))</f>
        <v>0</v>
      </c>
      <c r="AB44">
        <f>IF(OR('Inputs and Results'!$F$29="NA",'Inputs and Results'!$F$29="N/A"),0,IF(AND('Inputs and Results'!$F$29="",'Inputs and Results'!$E$29=""),0,IF('Inputs and Results'!$F$29="",IF('Inputs and Results'!$E$29=Calculations!B44,'Inputs and Results'!$H$29,IF((Calculations!B44/'Inputs and Results'!$E$29)=INT(Calculations!B44/'Inputs and Results'!$E$29),'Inputs and Results'!$I$29,0)),(IF('Inputs and Results'!$F$29=A44,'Inputs and Results'!$H$29,(IF('Inputs and Results'!$E$29=0,0,(IF(((A44)-'Inputs and Results'!$F$29)/('Inputs and Results'!$E$29)=INT(((A44)-'Inputs and Results'!$F$29)/'Inputs and Results'!$E$29),'Inputs and Results'!$I$29,0)))))))))</f>
        <v>0</v>
      </c>
      <c r="AC44">
        <f>IF(OR('Inputs and Results'!$F$30="NA",'Inputs and Results'!$F$30="N/A"),0,IF(AND('Inputs and Results'!$F$30="",'Inputs and Results'!$E$30=""),0,IF('Inputs and Results'!$F$30="",IF('Inputs and Results'!$E$30=Calculations!B44,'Inputs and Results'!$H$30,IF((Calculations!B44/'Inputs and Results'!$E$30)=INT(Calculations!B44/'Inputs and Results'!$E$30),'Inputs and Results'!$I$30,0)),(IF('Inputs and Results'!$F$30=A44,'Inputs and Results'!$H$30,(IF('Inputs and Results'!$E$30=0,0,(IF(((A44)-'Inputs and Results'!$F$30)/('Inputs and Results'!$E$30)=INT(((A44)-'Inputs and Results'!$F$30)/'Inputs and Results'!$E$30),'Inputs and Results'!$I$30,0)))))))))</f>
        <v>0</v>
      </c>
      <c r="AD44">
        <f>IF(OR('Inputs and Results'!$F$31="NA",'Inputs and Results'!$F$31="N/A"),0,IF(AND('Inputs and Results'!$F$31="",'Inputs and Results'!$E$31=""),0,IF('Inputs and Results'!$F$31="",IF('Inputs and Results'!$E$31=Calculations!B44,'Inputs and Results'!$H$31,IF((Calculations!B44/'Inputs and Results'!$E$31)=INT(Calculations!B44/'Inputs and Results'!$E$31),'Inputs and Results'!$I$31,0)),(IF('Inputs and Results'!$F$31=A44,'Inputs and Results'!$H$31,(IF('Inputs and Results'!$E$31=0,0,(IF(((A44)-'Inputs and Results'!$F$31)/('Inputs and Results'!$E$31)=INT(((A44)-'Inputs and Results'!$F$31)/'Inputs and Results'!$E$31),'Inputs and Results'!$I$31,0)))))))))</f>
        <v>0</v>
      </c>
      <c r="AE44">
        <f>IF(OR('Inputs and Results'!$F$32="NA",'Inputs and Results'!$F$32="N/A"),0,IF(AND('Inputs and Results'!$F$32="",'Inputs and Results'!$E$32=""),0,IF('Inputs and Results'!$F$32="",IF('Inputs and Results'!$E$32=Calculations!B44,'Inputs and Results'!$H$32,IF((Calculations!B44/'Inputs and Results'!$E$32)=INT(Calculations!B44/'Inputs and Results'!$E$32),'Inputs and Results'!$I$32,0)),(IF('Inputs and Results'!$F$32=A44,'Inputs and Results'!$H$32,(IF('Inputs and Results'!$E$32=0,0,(IF(((A44)-'Inputs and Results'!$F$32)/('Inputs and Results'!$E$32)=INT(((A44)-'Inputs and Results'!$F$32)/'Inputs and Results'!$E$32),'Inputs and Results'!$I$32,0)))))))))</f>
        <v>0</v>
      </c>
      <c r="AH44">
        <f>C44*Lists!$B$42</f>
        <v>0</v>
      </c>
      <c r="AI44">
        <f>D44*Lists!$B$42</f>
        <v>0</v>
      </c>
      <c r="AJ44">
        <f>E44*Lists!$B$42</f>
        <v>0</v>
      </c>
      <c r="AK44">
        <f>F44*Lists!$B$42</f>
        <v>0</v>
      </c>
      <c r="AL44">
        <f>G44*Lists!$B$42</f>
        <v>0</v>
      </c>
      <c r="AM44">
        <f>H44*Lists!$B$42</f>
        <v>0</v>
      </c>
      <c r="AN44">
        <f>I44*Lists!$B$42</f>
        <v>0</v>
      </c>
      <c r="AO44">
        <f>J44*Lists!$B$42</f>
        <v>72669.389989815769</v>
      </c>
      <c r="AP44">
        <f>K44*Lists!$B$42</f>
        <v>0</v>
      </c>
      <c r="AQ44">
        <f>L44*Lists!$B$42</f>
        <v>0</v>
      </c>
      <c r="AR44">
        <f>M44*Lists!$B$42</f>
        <v>0</v>
      </c>
      <c r="AS44">
        <f>N44*Lists!$B$42</f>
        <v>0</v>
      </c>
      <c r="AT44">
        <f>O44*Lists!$B$42</f>
        <v>0</v>
      </c>
      <c r="AU44">
        <f>P44*Lists!$B$42</f>
        <v>0</v>
      </c>
      <c r="AV44">
        <f>Q44*Lists!$B$42</f>
        <v>0</v>
      </c>
      <c r="AW44">
        <f>R44*Lists!$B$42</f>
        <v>0</v>
      </c>
      <c r="AX44">
        <f>S44*Lists!$B$42</f>
        <v>0</v>
      </c>
      <c r="AY44">
        <f>T44*Lists!$B$42</f>
        <v>0</v>
      </c>
      <c r="AZ44">
        <f>U44*Lists!$B$42</f>
        <v>0</v>
      </c>
      <c r="BA44">
        <f>V44*Lists!$B$42</f>
        <v>0</v>
      </c>
      <c r="BB44">
        <f>W44*Lists!$B$42</f>
        <v>0</v>
      </c>
      <c r="BC44">
        <f>X44*Lists!$B$42</f>
        <v>0</v>
      </c>
      <c r="BD44">
        <f>Y44*Lists!$B$42</f>
        <v>0</v>
      </c>
      <c r="BE44">
        <f>Z44*Lists!$B$42</f>
        <v>0</v>
      </c>
      <c r="BF44">
        <f>AA44*Lists!$B$42</f>
        <v>0</v>
      </c>
      <c r="BG44">
        <f>AB44*Lists!$B$42</f>
        <v>0</v>
      </c>
      <c r="BH44">
        <f>AC44*Lists!$B$42</f>
        <v>0</v>
      </c>
      <c r="BI44">
        <f>AD44*Lists!$B$42</f>
        <v>0</v>
      </c>
      <c r="BJ44">
        <f>AE44*Lists!$B$42</f>
        <v>0</v>
      </c>
      <c r="BK44">
        <f>AF44*Lists!$B$42</f>
        <v>0</v>
      </c>
    </row>
    <row r="45" spans="1:63">
      <c r="A45">
        <f t="shared" si="0"/>
        <v>2053</v>
      </c>
      <c r="B45">
        <v>42</v>
      </c>
      <c r="C45">
        <f>IF(OR('Inputs and Results'!$F$4="NA",'Inputs and Results'!$F$4="N/A"),0,IF(AND('Inputs and Results'!$F$4="",'Inputs and Results'!$E$4=""),0,IF('Inputs and Results'!$F$4="",IF('Inputs and Results'!$E$4=Calculations!B45,'Inputs and Results'!$H$4,IF((Calculations!B45/'Inputs and Results'!$E$4)=INT(Calculations!B45/'Inputs and Results'!$E$4),'Inputs and Results'!$I$4,0)),(IF('Inputs and Results'!$F$4=A45,'Inputs and Results'!$H$4,(IF('Inputs and Results'!$E$4=0,0,(IF(((A45)-'Inputs and Results'!$F$4)/('Inputs and Results'!$E$4)=INT(((A45)-'Inputs and Results'!$F$4)/'Inputs and Results'!$E$4),'Inputs and Results'!$I$4,0)))))))))</f>
        <v>0</v>
      </c>
      <c r="D45">
        <f>IF(OR('Inputs and Results'!$F$5="NA",'Inputs and Results'!$F$5="N/A"),0,IF(AND('Inputs and Results'!$F$5="",'Inputs and Results'!$E$5=""),0,IF('Inputs and Results'!$F$5="",IF('Inputs and Results'!$E$5=Calculations!B45,'Inputs and Results'!$H$5,IF((Calculations!B45/'Inputs and Results'!$E$5)=INT(Calculations!B45/'Inputs and Results'!$E$5),'Inputs and Results'!$I$5,0)),(IF('Inputs and Results'!$F$5=A45,'Inputs and Results'!$H$5,(IF('Inputs and Results'!$E$5=0,0,(IF(((A45)-'Inputs and Results'!$F$5)/('Inputs and Results'!$E$5)=INT(((A45)-'Inputs and Results'!$F$5)/'Inputs and Results'!$E$5),'Inputs and Results'!$I$5,0)))))))))</f>
        <v>0</v>
      </c>
      <c r="E45">
        <f>IF(OR('Inputs and Results'!$F$6="NA",'Inputs and Results'!$F$6="N/A"),0,IF(AND('Inputs and Results'!$F$6="",'Inputs and Results'!$E$6=""),0,IF('Inputs and Results'!$F$6="",IF('Inputs and Results'!$E$6=Calculations!B45,'Inputs and Results'!$H$6,IF((Calculations!B45/'Inputs and Results'!$E$6)=INT(Calculations!B45/'Inputs and Results'!$E$6),'Inputs and Results'!$I$6,0)),(IF('Inputs and Results'!$F$6=A45,'Inputs and Results'!$H$6,(IF('Inputs and Results'!$E$6=0,0,(IF(((A45)-'Inputs and Results'!$F$6)/('Inputs and Results'!$E$6)=INT(((A45)-'Inputs and Results'!$F$6)/'Inputs and Results'!$E$6),'Inputs and Results'!$I$6,0)))))))))</f>
        <v>0</v>
      </c>
      <c r="F45">
        <f>IF(OR('Inputs and Results'!$F$7="NA",'Inputs and Results'!$F$7="N/A"),0,IF(AND('Inputs and Results'!$F$7="",'Inputs and Results'!$E$7=""),0,IF('Inputs and Results'!$F$7="",IF('Inputs and Results'!$E$7=Calculations!B45,'Inputs and Results'!$H$7,IF((Calculations!B45/'Inputs and Results'!$E$7)=INT(Calculations!B45/'Inputs and Results'!$E$7),'Inputs and Results'!$I$7,0)),(IF('Inputs and Results'!$F$7=A45,'Inputs and Results'!$H$7,(IF('Inputs and Results'!$E$7=0,0,(IF(((A45)-'Inputs and Results'!$F$7)/('Inputs and Results'!$E$7)=INT(((A45)-'Inputs and Results'!$F$7)/'Inputs and Results'!$E$7),'Inputs and Results'!$I$7,0)))))))))</f>
        <v>0</v>
      </c>
      <c r="G45">
        <f>IF(OR('Inputs and Results'!$F$8="NA",'Inputs and Results'!$F$8="N/A"),0,IF(AND('Inputs and Results'!$F$8="",'Inputs and Results'!$E$8=""),0,IF('Inputs and Results'!$F$8="",IF('Inputs and Results'!$E$8=Calculations!B45,'Inputs and Results'!$H$8,IF((Calculations!B45/'Inputs and Results'!$E$8)=INT(Calculations!B45/'Inputs and Results'!$E$8),'Inputs and Results'!$I$8,0)),(IF('Inputs and Results'!$F$8=A45,'Inputs and Results'!$H$8,(IF('Inputs and Results'!$E$8=0,0,(IF(((A45)-'Inputs and Results'!$F$8)/('Inputs and Results'!$E$8)=INT(((A45)-'Inputs and Results'!$F$8)/'Inputs and Results'!$E$8),'Inputs and Results'!$I$8,0)))))))))</f>
        <v>0</v>
      </c>
      <c r="H45">
        <f>IF(OR('Inputs and Results'!$F$9="NA",'Inputs and Results'!$F$9="N/A"),0,IF(AND('Inputs and Results'!$F$9="",'Inputs and Results'!$E$9=""),0,IF('Inputs and Results'!$F$9="",IF('Inputs and Results'!$E$9=Calculations!B45,'Inputs and Results'!$H$9,IF((Calculations!B45/'Inputs and Results'!$E$9)=INT(Calculations!B45/'Inputs and Results'!$E$9),'Inputs and Results'!$I$9,0)),(IF('Inputs and Results'!$F$9=A45,'Inputs and Results'!$H$9,(IF('Inputs and Results'!$E$9=0,0,(IF(((A45)-'Inputs and Results'!$F$9)/('Inputs and Results'!$E$9)=INT(((A45)-'Inputs and Results'!$F$9)/'Inputs and Results'!$E$9),'Inputs and Results'!$I$9,0)))))))))</f>
        <v>0</v>
      </c>
      <c r="I45">
        <f>IF(OR('Inputs and Results'!$F$10="NA",'Inputs and Results'!$F$10="N/A"),0,IF(AND('Inputs and Results'!$F$10="",'Inputs and Results'!$E$10=""),0,IF('Inputs and Results'!$F$10="",IF('Inputs and Results'!$E$10=Calculations!B45,'Inputs and Results'!$H$10,IF((Calculations!B45/'Inputs and Results'!$E$10)=INT(Calculations!B45/'Inputs and Results'!$E$10),'Inputs and Results'!$I$10,0)),(IF('Inputs and Results'!$F$10=A45,'Inputs and Results'!$H$10,(IF('Inputs and Results'!$E$10=0,0,(IF(((A45)-'Inputs and Results'!$F$10)/('Inputs and Results'!$E$10)=INT(((A45)-'Inputs and Results'!$F$10)/'Inputs and Results'!$E$10),'Inputs and Results'!$I$10,0)))))))))</f>
        <v>0</v>
      </c>
      <c r="J45">
        <f>IF(OR('Inputs and Results'!$F$11="NA",'Inputs and Results'!$F$11="N/A"),0,IF(AND('Inputs and Results'!$F$11="",'Inputs and Results'!$E$11=""),0,IF('Inputs and Results'!$F$11="",IF('Inputs and Results'!$E$11=Calculations!B45,'Inputs and Results'!$H$11,IF((Calculations!B45/'Inputs and Results'!$E$11)=INT(Calculations!B45/'Inputs and Results'!$E$11),'Inputs and Results'!$I$11,0)),(IF('Inputs and Results'!$F$11=A45,'Inputs and Results'!$H$11,(IF('Inputs and Results'!$E$11=0,0,(IF(((A45)-'Inputs and Results'!$F$11)/('Inputs and Results'!$E$11)=INT(((A45)-'Inputs and Results'!$F$11)/'Inputs and Results'!$E$11),'Inputs and Results'!$I$11,0)))))))))</f>
        <v>0</v>
      </c>
      <c r="K45">
        <f>IF(OR('Inputs and Results'!$F$12="NA",'Inputs and Results'!$F$12="N/A"),0,IF(AND('Inputs and Results'!$F$12="",'Inputs and Results'!$E$12=""),0,IF('Inputs and Results'!$F$12="",IF('Inputs and Results'!$E$12=Calculations!B45,'Inputs and Results'!$H$12,IF((Calculations!B45/'Inputs and Results'!$E$12)=INT(Calculations!B45/'Inputs and Results'!$E$12),'Inputs and Results'!$I$12,0)),(IF('Inputs and Results'!$F$12=A45,'Inputs and Results'!$H$12,(IF('Inputs and Results'!$E$12=0,0,(IF(((A45)-'Inputs and Results'!$F$12)/('Inputs and Results'!$E$12)=INT(((A45)-'Inputs and Results'!$F$12)/'Inputs and Results'!$E$12),'Inputs and Results'!$I$12,0)))))))))</f>
        <v>0</v>
      </c>
      <c r="L45">
        <f>IF(OR('Inputs and Results'!$F$13="NA",'Inputs and Results'!$F$13="N/A"),0,IF(AND('Inputs and Results'!$F$13="",'Inputs and Results'!$E$13=""),0,IF('Inputs and Results'!$F$13="",IF('Inputs and Results'!$E$13=Calculations!B45,'Inputs and Results'!$H$13,IF((Calculations!B45/'Inputs and Results'!$E$13)=INT(Calculations!B45/'Inputs and Results'!$E$13),'Inputs and Results'!$I$13,0)),(IF('Inputs and Results'!$F$13=A45,'Inputs and Results'!$H$13,(IF('Inputs and Results'!$E$13=0,0,(IF(((A45)-'Inputs and Results'!$F$13)/('Inputs and Results'!$E$13)=INT(((A45)-'Inputs and Results'!$F$13)/'Inputs and Results'!$E$13),'Inputs and Results'!$I$13,0)))))))))</f>
        <v>0</v>
      </c>
      <c r="M45">
        <f>IF(OR('Inputs and Results'!$F$14="NA",'Inputs and Results'!$F$14="N/A"),0,IF(AND('Inputs and Results'!$F$14="",'Inputs and Results'!$E$14=""),0,IF('Inputs and Results'!$F$14="",IF('Inputs and Results'!$E$14=Calculations!B45,'Inputs and Results'!$H$14,IF((Calculations!B45/'Inputs and Results'!$E$14)=INT(Calculations!B45/'Inputs and Results'!$E$14),'Inputs and Results'!$I$14,0)),(IF('Inputs and Results'!$F$14=A45,'Inputs and Results'!$H$14,(IF('Inputs and Results'!$E$14=0,0,(IF(((A45)-'Inputs and Results'!$F$14)/('Inputs and Results'!$E$14)=INT(((A45)-'Inputs and Results'!$F$14)/'Inputs and Results'!$E$14),'Inputs and Results'!$I$14,0)))))))))</f>
        <v>0</v>
      </c>
      <c r="N45">
        <f>IF(OR('Inputs and Results'!$F$15="NA",'Inputs and Results'!$F$15="N/A"),0,IF(AND('Inputs and Results'!$F$15="",'Inputs and Results'!$E$15=""),0,IF('Inputs and Results'!$F$15="",IF('Inputs and Results'!$E$15=Calculations!B45,'Inputs and Results'!$H$15,IF((Calculations!B45/'Inputs and Results'!$E$15)=INT(Calculations!B45/'Inputs and Results'!$E$15),'Inputs and Results'!$I$15,0)),(IF('Inputs and Results'!$F$15=A45,'Inputs and Results'!$H$15,(IF('Inputs and Results'!$E$15=0,0,(IF(((A45)-'Inputs and Results'!$F$15)/('Inputs and Results'!$E$15)=INT(((A45)-'Inputs and Results'!$F$15)/'Inputs and Results'!$E$15),'Inputs and Results'!$I$15,0)))))))))</f>
        <v>0</v>
      </c>
      <c r="O45">
        <f>IF(OR('Inputs and Results'!$F$16="NA",'Inputs and Results'!$F$16="N/A"),0,IF(AND('Inputs and Results'!$F$16="",'Inputs and Results'!$E$16=""),0,IF('Inputs and Results'!$F$16="",IF('Inputs and Results'!$E$16=Calculations!B45,'Inputs and Results'!$H$16,IF((Calculations!B45/'Inputs and Results'!$E$16)=INT(Calculations!B45/'Inputs and Results'!$E$16),'Inputs and Results'!$I$16,0)),(IF('Inputs and Results'!$F$16=A45,'Inputs and Results'!$H$16,(IF('Inputs and Results'!$E$16=0,0,(IF(((A45)-'Inputs and Results'!$F$16)/('Inputs and Results'!$E$16)=INT(((A45)-'Inputs and Results'!$F$16)/'Inputs and Results'!$E$16),'Inputs and Results'!$I$16,0)))))))))</f>
        <v>0</v>
      </c>
      <c r="P45">
        <f>IF(OR('Inputs and Results'!$F$17="NA",'Inputs and Results'!$F$17="N/A"),0,IF(AND('Inputs and Results'!$F$17="",'Inputs and Results'!$E$17=""),0,IF('Inputs and Results'!$F$17="",IF('Inputs and Results'!$E$17=Calculations!B45,'Inputs and Results'!$H$17,IF((Calculations!B45/'Inputs and Results'!$E$17)=INT(Calculations!B45/'Inputs and Results'!$E$17),'Inputs and Results'!$I$17,0)),(IF('Inputs and Results'!$F$17=A45,'Inputs and Results'!$H$17,(IF('Inputs and Results'!$E$17=0,0,(IF(((A45)-'Inputs and Results'!$F$17)/('Inputs and Results'!$E$17)=INT(((A45)-'Inputs and Results'!$F$17)/'Inputs and Results'!$E$17),'Inputs and Results'!$I$17,0)))))))))</f>
        <v>0</v>
      </c>
      <c r="Q45">
        <f>IF(OR('Inputs and Results'!$F$18="NA",'Inputs and Results'!$F$18="N/A"),0,IF(AND('Inputs and Results'!$F$18="",'Inputs and Results'!$E$18=""),0,IF('Inputs and Results'!$F$18="",IF('Inputs and Results'!$E$18=Calculations!B45,'Inputs and Results'!$H$18,IF((Calculations!B45/'Inputs and Results'!$E$18)=INT(Calculations!B45/'Inputs and Results'!$E$18),'Inputs and Results'!$I$18,0)),(IF('Inputs and Results'!$F$18=A45,'Inputs and Results'!$H$18,(IF('Inputs and Results'!$E$18=0,0,(IF(((A45)-'Inputs and Results'!$F$18)/('Inputs and Results'!$E$18)=INT(((A45)-'Inputs and Results'!$F$18)/'Inputs and Results'!$E$18),'Inputs and Results'!$I$18,0)))))))))</f>
        <v>200000</v>
      </c>
      <c r="R45">
        <f>IF(OR('Inputs and Results'!$F$19="NA",'Inputs and Results'!$F$19="N/A"),0,IF(AND('Inputs and Results'!$F$19="",'Inputs and Results'!$E$19=""),0,IF('Inputs and Results'!$F$19="",IF('Inputs and Results'!$E$19=Calculations!B45,'Inputs and Results'!$H$19,IF((Calculations!B45/'Inputs and Results'!$E$19)=INT(Calculations!B45/'Inputs and Results'!$E$19),'Inputs and Results'!$I$19,0)),(IF('Inputs and Results'!$F$19=A45,'Inputs and Results'!$H$19,(IF('Inputs and Results'!$E$19=0,0,(IF(((A45)-'Inputs and Results'!$F$19)/('Inputs and Results'!$E$19)=INT(((A45)-'Inputs and Results'!$F$19)/'Inputs and Results'!$E$19),'Inputs and Results'!$I$19,0)))))))))</f>
        <v>0</v>
      </c>
      <c r="S45">
        <f>IF(OR('Inputs and Results'!$F$20="NA",'Inputs and Results'!$F$20="N/A"),0,IF(AND('Inputs and Results'!$F$20="",'Inputs and Results'!$E$20=""),0,IF('Inputs and Results'!$F$20="",IF('Inputs and Results'!$E$20=Calculations!B45,'Inputs and Results'!$H$20,IF((Calculations!B45/'Inputs and Results'!$E$20)=INT(Calculations!B45/'Inputs and Results'!$E$20),'Inputs and Results'!$I$20,0)),(IF('Inputs and Results'!$F$20=A45,'Inputs and Results'!$H$20,(IF('Inputs and Results'!$E$20=0,0,(IF(((A45)-'Inputs and Results'!$F$20)/('Inputs and Results'!$E$20)=INT(((A45)-'Inputs and Results'!$F$20)/'Inputs and Results'!$E$20),'Inputs and Results'!$I$20,0)))))))))</f>
        <v>0</v>
      </c>
      <c r="T45">
        <f>IF(OR('Inputs and Results'!$F$21="NA",'Inputs and Results'!$F$21="N/A"),0,IF(AND('Inputs and Results'!$F$21="",'Inputs and Results'!$E$21=""),0,IF('Inputs and Results'!$F$21="",IF('Inputs and Results'!$E$21=Calculations!B45,'Inputs and Results'!$H$21,IF((Calculations!B45/'Inputs and Results'!$E$21)=INT(Calculations!B45/'Inputs and Results'!$E$21),'Inputs and Results'!$I$21,0)),(IF('Inputs and Results'!$F$21=A45,'Inputs and Results'!$H$21,(IF('Inputs and Results'!$E$21=0,0,(IF(((A45)-'Inputs and Results'!$F$21)/('Inputs and Results'!$E$21)=INT(((A45)-'Inputs and Results'!$F$21)/'Inputs and Results'!$E$21),'Inputs and Results'!$I$21,0)))))))))</f>
        <v>0</v>
      </c>
      <c r="U45">
        <f>IF(OR('Inputs and Results'!$F$22="NA",'Inputs and Results'!$F$22="N/A"),0,IF(AND('Inputs and Results'!$F$22="",'Inputs and Results'!$E$22=""),0,IF('Inputs and Results'!$F$22="",IF('Inputs and Results'!$E$22=Calculations!B45,'Inputs and Results'!$H$22,IF((Calculations!B45/'Inputs and Results'!$E$22)=INT(Calculations!B45/'Inputs and Results'!$E$22),'Inputs and Results'!$I$22,0)),(IF('Inputs and Results'!$F$22=A45,'Inputs and Results'!$H$22,(IF('Inputs and Results'!$E$22=0,0,(IF(((A45)-'Inputs and Results'!$F$22)/('Inputs and Results'!$E$22)=INT(((A45)-'Inputs and Results'!$F$22)/'Inputs and Results'!$E$22),'Inputs and Results'!$I$22,0)))))))))</f>
        <v>0</v>
      </c>
      <c r="V45">
        <f>IF(OR('Inputs and Results'!$F$23="NA",'Inputs and Results'!$F$23="N/A"),0,IF(AND('Inputs and Results'!$F$23="",'Inputs and Results'!$E$23=""),0,IF('Inputs and Results'!$F$23="",IF('Inputs and Results'!$E$23=Calculations!B45,'Inputs and Results'!#REF!,IF((Calculations!B45/'Inputs and Results'!$E$23)=INT(Calculations!B45/'Inputs and Results'!$E$23),'Inputs and Results'!#REF!,0)),(IF('Inputs and Results'!$F$23=A45,'Inputs and Results'!#REF!,(IF('Inputs and Results'!$E$23=0,0,(IF(((A45)-'Inputs and Results'!$F$23)/('Inputs and Results'!$E$23)=INT(((A45)-'Inputs and Results'!$F$23)/'Inputs and Results'!$E$23),'Inputs and Results'!#REF!,0)))))))))</f>
        <v>0</v>
      </c>
      <c r="W45">
        <f>IF(OR('Inputs and Results'!$F$24="NA",'Inputs and Results'!$F$24="N/A"),0,IF(AND('Inputs and Results'!$F$24="",'Inputs and Results'!$E$24=""),0,IF('Inputs and Results'!$F$24="",IF('Inputs and Results'!$E$24=Calculations!B45,'Inputs and Results'!$H$24,IF((Calculations!B45/'Inputs and Results'!$E$24)=INT(Calculations!B45/'Inputs and Results'!$E$24),'Inputs and Results'!$I$24,0)),(IF('Inputs and Results'!$F$24=A45,'Inputs and Results'!$H$24,(IF('Inputs and Results'!$E$24=0,0,(IF(((A45)-'Inputs and Results'!$F$24)/('Inputs and Results'!$E$24)=INT(((A45)-'Inputs and Results'!$F$24)/'Inputs and Results'!$E$24),'Inputs and Results'!$I$24,0)))))))))</f>
        <v>0</v>
      </c>
      <c r="X45">
        <f>IF(OR('Inputs and Results'!$F$25="NA",'Inputs and Results'!$F$25="N/A"),0,IF(AND('Inputs and Results'!$F$25="",'Inputs and Results'!$E$25=""),0,IF('Inputs and Results'!$F$25="",IF('Inputs and Results'!$E$25=Calculations!B45,'Inputs and Results'!$H$25,IF((Calculations!B45/'Inputs and Results'!$E$25)=INT(Calculations!B45/'Inputs and Results'!$E$25),'Inputs and Results'!$I$25,0)),(IF('Inputs and Results'!$F$25=A45,'Inputs and Results'!$H$25,(IF('Inputs and Results'!$E$25=0,0,(IF(((A45)-'Inputs and Results'!$F$25)/('Inputs and Results'!$E$25)=INT(((A45)-'Inputs and Results'!$F$25)/'Inputs and Results'!$E$25),'Inputs and Results'!$I$25,0)))))))))</f>
        <v>0</v>
      </c>
      <c r="Y45">
        <f>IF(OR('Inputs and Results'!$F$26="NA",'Inputs and Results'!$F$26="N/A"),0,IF(AND('Inputs and Results'!$F$26="",'Inputs and Results'!$E$26=""),0,IF('Inputs and Results'!$F$26="",IF('Inputs and Results'!$E$26=Calculations!B45,'Inputs and Results'!$H$26,IF((Calculations!B45/'Inputs and Results'!$E$26)=INT(Calculations!B45/'Inputs and Results'!$E$26),'Inputs and Results'!$I$26,0)),(IF('Inputs and Results'!$F$26=A45,'Inputs and Results'!$H$26,(IF('Inputs and Results'!$E$26=0,0,(IF(((A45)-'Inputs and Results'!$F$26)/('Inputs and Results'!$E$26)=INT(((A45)-'Inputs and Results'!$F$26)/'Inputs and Results'!$E$26),'Inputs and Results'!$I$26,0)))))))))</f>
        <v>0</v>
      </c>
      <c r="Z45">
        <f>IF(OR('Inputs and Results'!$F$27="NA",'Inputs and Results'!$F$27="N/A"),0,IF(AND('Inputs and Results'!$F$27="",'Inputs and Results'!$E$27=""),0,IF('Inputs and Results'!$F$27="",IF('Inputs and Results'!$E$27=Calculations!B45,'Inputs and Results'!$H$27,IF((Calculations!B45/'Inputs and Results'!$E$27)=INT(Calculations!B45/'Inputs and Results'!$E$27),'Inputs and Results'!$I$27,0)),(IF('Inputs and Results'!$F$27=A45,'Inputs and Results'!$H$27,(IF('Inputs and Results'!$E$27=0,0,(IF(((A45)-'Inputs and Results'!$F$27)/('Inputs and Results'!$E$27)=INT(((A45)-'Inputs and Results'!$F$27)/'Inputs and Results'!$E$27),'Inputs and Results'!$I$27,0)))))))))</f>
        <v>0</v>
      </c>
      <c r="AA45">
        <f>IF(OR('Inputs and Results'!$F$28="NA",'Inputs and Results'!$F$28="N/A"),0,IF(AND('Inputs and Results'!$F$28="",'Inputs and Results'!$E$28=""),0,IF('Inputs and Results'!$F$28="",IF('Inputs and Results'!$E$28=Calculations!B45,'Inputs and Results'!$H$28,IF((Calculations!B45/'Inputs and Results'!$E$28)=INT(Calculations!B45/'Inputs and Results'!$E$28),'Inputs and Results'!$I$28,0)),(IF('Inputs and Results'!$F$28=A45,'Inputs and Results'!$H$28,(IF('Inputs and Results'!$E$28=0,0,(IF(((A45)-'Inputs and Results'!$F$28)/('Inputs and Results'!$E$28)=INT(((A45)-'Inputs and Results'!$F$28)/'Inputs and Results'!$E$28),'Inputs and Results'!$I$28,0)))))))))</f>
        <v>0</v>
      </c>
      <c r="AB45">
        <f>IF(OR('Inputs and Results'!$F$29="NA",'Inputs and Results'!$F$29="N/A"),0,IF(AND('Inputs and Results'!$F$29="",'Inputs and Results'!$E$29=""),0,IF('Inputs and Results'!$F$29="",IF('Inputs and Results'!$E$29=Calculations!B45,'Inputs and Results'!$H$29,IF((Calculations!B45/'Inputs and Results'!$E$29)=INT(Calculations!B45/'Inputs and Results'!$E$29),'Inputs and Results'!$I$29,0)),(IF('Inputs and Results'!$F$29=A45,'Inputs and Results'!$H$29,(IF('Inputs and Results'!$E$29=0,0,(IF(((A45)-'Inputs and Results'!$F$29)/('Inputs and Results'!$E$29)=INT(((A45)-'Inputs and Results'!$F$29)/'Inputs and Results'!$E$29),'Inputs and Results'!$I$29,0)))))))))</f>
        <v>0</v>
      </c>
      <c r="AC45">
        <f>IF(OR('Inputs and Results'!$F$30="NA",'Inputs and Results'!$F$30="N/A"),0,IF(AND('Inputs and Results'!$F$30="",'Inputs and Results'!$E$30=""),0,IF('Inputs and Results'!$F$30="",IF('Inputs and Results'!$E$30=Calculations!B45,'Inputs and Results'!$H$30,IF((Calculations!B45/'Inputs and Results'!$E$30)=INT(Calculations!B45/'Inputs and Results'!$E$30),'Inputs and Results'!$I$30,0)),(IF('Inputs and Results'!$F$30=A45,'Inputs and Results'!$H$30,(IF('Inputs and Results'!$E$30=0,0,(IF(((A45)-'Inputs and Results'!$F$30)/('Inputs and Results'!$E$30)=INT(((A45)-'Inputs and Results'!$F$30)/'Inputs and Results'!$E$30),'Inputs and Results'!$I$30,0)))))))))</f>
        <v>0</v>
      </c>
      <c r="AD45">
        <f>IF(OR('Inputs and Results'!$F$31="NA",'Inputs and Results'!$F$31="N/A"),0,IF(AND('Inputs and Results'!$F$31="",'Inputs and Results'!$E$31=""),0,IF('Inputs and Results'!$F$31="",IF('Inputs and Results'!$E$31=Calculations!B45,'Inputs and Results'!$H$31,IF((Calculations!B45/'Inputs and Results'!$E$31)=INT(Calculations!B45/'Inputs and Results'!$E$31),'Inputs and Results'!$I$31,0)),(IF('Inputs and Results'!$F$31=A45,'Inputs and Results'!$H$31,(IF('Inputs and Results'!$E$31=0,0,(IF(((A45)-'Inputs and Results'!$F$31)/('Inputs and Results'!$E$31)=INT(((A45)-'Inputs and Results'!$F$31)/'Inputs and Results'!$E$31),'Inputs and Results'!$I$31,0)))))))))</f>
        <v>0</v>
      </c>
      <c r="AE45">
        <f>IF(OR('Inputs and Results'!$F$32="NA",'Inputs and Results'!$F$32="N/A"),0,IF(AND('Inputs and Results'!$F$32="",'Inputs and Results'!$E$32=""),0,IF('Inputs and Results'!$F$32="",IF('Inputs and Results'!$E$32=Calculations!B45,'Inputs and Results'!$H$32,IF((Calculations!B45/'Inputs and Results'!$E$32)=INT(Calculations!B45/'Inputs and Results'!$E$32),'Inputs and Results'!$I$32,0)),(IF('Inputs and Results'!$F$32=A45,'Inputs and Results'!$H$32,(IF('Inputs and Results'!$E$32=0,0,(IF(((A45)-'Inputs and Results'!$F$32)/('Inputs and Results'!$E$32)=INT(((A45)-'Inputs and Results'!$F$32)/'Inputs and Results'!$E$32),'Inputs and Results'!$I$32,0)))))))))</f>
        <v>0</v>
      </c>
      <c r="AH45">
        <f>C45*Lists!$B$43</f>
        <v>0</v>
      </c>
      <c r="AI45">
        <f>D45*Lists!$B$43</f>
        <v>0</v>
      </c>
      <c r="AJ45">
        <f>E45*Lists!$B$43</f>
        <v>0</v>
      </c>
      <c r="AK45">
        <f>F45*Lists!$B$43</f>
        <v>0</v>
      </c>
      <c r="AL45">
        <f>G45*Lists!$B$43</f>
        <v>0</v>
      </c>
      <c r="AM45">
        <f>H45*Lists!$B$43</f>
        <v>0</v>
      </c>
      <c r="AN45">
        <f>I45*Lists!$B$43</f>
        <v>0</v>
      </c>
      <c r="AO45">
        <f>J45*Lists!$B$43</f>
        <v>0</v>
      </c>
      <c r="AP45">
        <f>K45*Lists!$B$43</f>
        <v>0</v>
      </c>
      <c r="AQ45">
        <f>L45*Lists!$B$43</f>
        <v>0</v>
      </c>
      <c r="AR45">
        <f>M45*Lists!$B$43</f>
        <v>0</v>
      </c>
      <c r="AS45">
        <f>N45*Lists!$B$43</f>
        <v>0</v>
      </c>
      <c r="AT45">
        <f>O45*Lists!$B$43</f>
        <v>0</v>
      </c>
      <c r="AU45">
        <f>P45*Lists!$B$43</f>
        <v>0</v>
      </c>
      <c r="AV45">
        <f>Q45*Lists!$B$43</f>
        <v>70896.965843722704</v>
      </c>
      <c r="AW45">
        <f>R45*Lists!$B$43</f>
        <v>0</v>
      </c>
      <c r="AX45">
        <f>S45*Lists!$B$43</f>
        <v>0</v>
      </c>
      <c r="AY45">
        <f>T45*Lists!$B$43</f>
        <v>0</v>
      </c>
      <c r="AZ45">
        <f>U45*Lists!$B$43</f>
        <v>0</v>
      </c>
      <c r="BA45">
        <f>V45*Lists!$B$43</f>
        <v>0</v>
      </c>
      <c r="BB45">
        <f>W45*Lists!$B$43</f>
        <v>0</v>
      </c>
      <c r="BC45">
        <f>X45*Lists!$B$43</f>
        <v>0</v>
      </c>
      <c r="BD45">
        <f>Y45*Lists!$B$43</f>
        <v>0</v>
      </c>
      <c r="BE45">
        <f>Z45*Lists!$B$43</f>
        <v>0</v>
      </c>
      <c r="BF45">
        <f>AA45*Lists!$B$43</f>
        <v>0</v>
      </c>
      <c r="BG45">
        <f>AB45*Lists!$B$43</f>
        <v>0</v>
      </c>
      <c r="BH45">
        <f>AC45*Lists!$B$43</f>
        <v>0</v>
      </c>
      <c r="BI45">
        <f>AD45*Lists!$B$43</f>
        <v>0</v>
      </c>
      <c r="BJ45">
        <f>AE45*Lists!$B$43</f>
        <v>0</v>
      </c>
      <c r="BK45">
        <f>AF45*Lists!$B$43</f>
        <v>0</v>
      </c>
    </row>
    <row r="46" spans="1:63">
      <c r="A46">
        <f t="shared" si="0"/>
        <v>2054</v>
      </c>
      <c r="B46">
        <v>43</v>
      </c>
      <c r="C46">
        <f>IF(OR('Inputs and Results'!$F$4="NA",'Inputs and Results'!$F$4="N/A"),0,IF(AND('Inputs and Results'!$F$4="",'Inputs and Results'!$E$4=""),0,IF('Inputs and Results'!$F$4="",IF('Inputs and Results'!$E$4=Calculations!B46,'Inputs and Results'!$H$4,IF((Calculations!B46/'Inputs and Results'!$E$4)=INT(Calculations!B46/'Inputs and Results'!$E$4),'Inputs and Results'!$I$4,0)),(IF('Inputs and Results'!$F$4=A46,'Inputs and Results'!$H$4,(IF('Inputs and Results'!$E$4=0,0,(IF(((A46)-'Inputs and Results'!$F$4)/('Inputs and Results'!$E$4)=INT(((A46)-'Inputs and Results'!$F$4)/'Inputs and Results'!$E$4),'Inputs and Results'!$I$4,0)))))))))</f>
        <v>0</v>
      </c>
      <c r="D46">
        <f>IF(OR('Inputs and Results'!$F$5="NA",'Inputs and Results'!$F$5="N/A"),0,IF(AND('Inputs and Results'!$F$5="",'Inputs and Results'!$E$5=""),0,IF('Inputs and Results'!$F$5="",IF('Inputs and Results'!$E$5=Calculations!B46,'Inputs and Results'!$H$5,IF((Calculations!B46/'Inputs and Results'!$E$5)=INT(Calculations!B46/'Inputs and Results'!$E$5),'Inputs and Results'!$I$5,0)),(IF('Inputs and Results'!$F$5=A46,'Inputs and Results'!$H$5,(IF('Inputs and Results'!$E$5=0,0,(IF(((A46)-'Inputs and Results'!$F$5)/('Inputs and Results'!$E$5)=INT(((A46)-'Inputs and Results'!$F$5)/'Inputs and Results'!$E$5),'Inputs and Results'!$I$5,0)))))))))</f>
        <v>0</v>
      </c>
      <c r="E46">
        <f>IF(OR('Inputs and Results'!$F$6="NA",'Inputs and Results'!$F$6="N/A"),0,IF(AND('Inputs and Results'!$F$6="",'Inputs and Results'!$E$6=""),0,IF('Inputs and Results'!$F$6="",IF('Inputs and Results'!$E$6=Calculations!B46,'Inputs and Results'!$H$6,IF((Calculations!B46/'Inputs and Results'!$E$6)=INT(Calculations!B46/'Inputs and Results'!$E$6),'Inputs and Results'!$I$6,0)),(IF('Inputs and Results'!$F$6=A46,'Inputs and Results'!$H$6,(IF('Inputs and Results'!$E$6=0,0,(IF(((A46)-'Inputs and Results'!$F$6)/('Inputs and Results'!$E$6)=INT(((A46)-'Inputs and Results'!$F$6)/'Inputs and Results'!$E$6),'Inputs and Results'!$I$6,0)))))))))</f>
        <v>0</v>
      </c>
      <c r="F46">
        <f>IF(OR('Inputs and Results'!$F$7="NA",'Inputs and Results'!$F$7="N/A"),0,IF(AND('Inputs and Results'!$F$7="",'Inputs and Results'!$E$7=""),0,IF('Inputs and Results'!$F$7="",IF('Inputs and Results'!$E$7=Calculations!B46,'Inputs and Results'!$H$7,IF((Calculations!B46/'Inputs and Results'!$E$7)=INT(Calculations!B46/'Inputs and Results'!$E$7),'Inputs and Results'!$I$7,0)),(IF('Inputs and Results'!$F$7=A46,'Inputs and Results'!$H$7,(IF('Inputs and Results'!$E$7=0,0,(IF(((A46)-'Inputs and Results'!$F$7)/('Inputs and Results'!$E$7)=INT(((A46)-'Inputs and Results'!$F$7)/'Inputs and Results'!$E$7),'Inputs and Results'!$I$7,0)))))))))</f>
        <v>0</v>
      </c>
      <c r="G46">
        <f>IF(OR('Inputs and Results'!$F$8="NA",'Inputs and Results'!$F$8="N/A"),0,IF(AND('Inputs and Results'!$F$8="",'Inputs and Results'!$E$8=""),0,IF('Inputs and Results'!$F$8="",IF('Inputs and Results'!$E$8=Calculations!B46,'Inputs and Results'!$H$8,IF((Calculations!B46/'Inputs and Results'!$E$8)=INT(Calculations!B46/'Inputs and Results'!$E$8),'Inputs and Results'!$I$8,0)),(IF('Inputs and Results'!$F$8=A46,'Inputs and Results'!$H$8,(IF('Inputs and Results'!$E$8=0,0,(IF(((A46)-'Inputs and Results'!$F$8)/('Inputs and Results'!$E$8)=INT(((A46)-'Inputs and Results'!$F$8)/'Inputs and Results'!$E$8),'Inputs and Results'!$I$8,0)))))))))</f>
        <v>0</v>
      </c>
      <c r="H46">
        <f>IF(OR('Inputs and Results'!$F$9="NA",'Inputs and Results'!$F$9="N/A"),0,IF(AND('Inputs and Results'!$F$9="",'Inputs and Results'!$E$9=""),0,IF('Inputs and Results'!$F$9="",IF('Inputs and Results'!$E$9=Calculations!B46,'Inputs and Results'!$H$9,IF((Calculations!B46/'Inputs and Results'!$E$9)=INT(Calculations!B46/'Inputs and Results'!$E$9),'Inputs and Results'!$I$9,0)),(IF('Inputs and Results'!$F$9=A46,'Inputs and Results'!$H$9,(IF('Inputs and Results'!$E$9=0,0,(IF(((A46)-'Inputs and Results'!$F$9)/('Inputs and Results'!$E$9)=INT(((A46)-'Inputs and Results'!$F$9)/'Inputs and Results'!$E$9),'Inputs and Results'!$I$9,0)))))))))</f>
        <v>0</v>
      </c>
      <c r="I46">
        <f>IF(OR('Inputs and Results'!$F$10="NA",'Inputs and Results'!$F$10="N/A"),0,IF(AND('Inputs and Results'!$F$10="",'Inputs and Results'!$E$10=""),0,IF('Inputs and Results'!$F$10="",IF('Inputs and Results'!$E$10=Calculations!B46,'Inputs and Results'!$H$10,IF((Calculations!B46/'Inputs and Results'!$E$10)=INT(Calculations!B46/'Inputs and Results'!$E$10),'Inputs and Results'!$I$10,0)),(IF('Inputs and Results'!$F$10=A46,'Inputs and Results'!$H$10,(IF('Inputs and Results'!$E$10=0,0,(IF(((A46)-'Inputs and Results'!$F$10)/('Inputs and Results'!$E$10)=INT(((A46)-'Inputs and Results'!$F$10)/'Inputs and Results'!$E$10),'Inputs and Results'!$I$10,0)))))))))</f>
        <v>600000</v>
      </c>
      <c r="J46">
        <f>IF(OR('Inputs and Results'!$F$11="NA",'Inputs and Results'!$F$11="N/A"),0,IF(AND('Inputs and Results'!$F$11="",'Inputs and Results'!$E$11=""),0,IF('Inputs and Results'!$F$11="",IF('Inputs and Results'!$E$11=Calculations!B46,'Inputs and Results'!$H$11,IF((Calculations!B46/'Inputs and Results'!$E$11)=INT(Calculations!B46/'Inputs and Results'!$E$11),'Inputs and Results'!$I$11,0)),(IF('Inputs and Results'!$F$11=A46,'Inputs and Results'!$H$11,(IF('Inputs and Results'!$E$11=0,0,(IF(((A46)-'Inputs and Results'!$F$11)/('Inputs and Results'!$E$11)=INT(((A46)-'Inputs and Results'!$F$11)/'Inputs and Results'!$E$11),'Inputs and Results'!$I$11,0)))))))))</f>
        <v>0</v>
      </c>
      <c r="K46">
        <f>IF(OR('Inputs and Results'!$F$12="NA",'Inputs and Results'!$F$12="N/A"),0,IF(AND('Inputs and Results'!$F$12="",'Inputs and Results'!$E$12=""),0,IF('Inputs and Results'!$F$12="",IF('Inputs and Results'!$E$12=Calculations!B46,'Inputs and Results'!$H$12,IF((Calculations!B46/'Inputs and Results'!$E$12)=INT(Calculations!B46/'Inputs and Results'!$E$12),'Inputs and Results'!$I$12,0)),(IF('Inputs and Results'!$F$12=A46,'Inputs and Results'!$H$12,(IF('Inputs and Results'!$E$12=0,0,(IF(((A46)-'Inputs and Results'!$F$12)/('Inputs and Results'!$E$12)=INT(((A46)-'Inputs and Results'!$F$12)/'Inputs and Results'!$E$12),'Inputs and Results'!$I$12,0)))))))))</f>
        <v>0</v>
      </c>
      <c r="L46">
        <f>IF(OR('Inputs and Results'!$F$13="NA",'Inputs and Results'!$F$13="N/A"),0,IF(AND('Inputs and Results'!$F$13="",'Inputs and Results'!$E$13=""),0,IF('Inputs and Results'!$F$13="",IF('Inputs and Results'!$E$13=Calculations!B46,'Inputs and Results'!$H$13,IF((Calculations!B46/'Inputs and Results'!$E$13)=INT(Calculations!B46/'Inputs and Results'!$E$13),'Inputs and Results'!$I$13,0)),(IF('Inputs and Results'!$F$13=A46,'Inputs and Results'!$H$13,(IF('Inputs and Results'!$E$13=0,0,(IF(((A46)-'Inputs and Results'!$F$13)/('Inputs and Results'!$E$13)=INT(((A46)-'Inputs and Results'!$F$13)/'Inputs and Results'!$E$13),'Inputs and Results'!$I$13,0)))))))))</f>
        <v>0</v>
      </c>
      <c r="M46">
        <f>IF(OR('Inputs and Results'!$F$14="NA",'Inputs and Results'!$F$14="N/A"),0,IF(AND('Inputs and Results'!$F$14="",'Inputs and Results'!$E$14=""),0,IF('Inputs and Results'!$F$14="",IF('Inputs and Results'!$E$14=Calculations!B46,'Inputs and Results'!$H$14,IF((Calculations!B46/'Inputs and Results'!$E$14)=INT(Calculations!B46/'Inputs and Results'!$E$14),'Inputs and Results'!$I$14,0)),(IF('Inputs and Results'!$F$14=A46,'Inputs and Results'!$H$14,(IF('Inputs and Results'!$E$14=0,0,(IF(((A46)-'Inputs and Results'!$F$14)/('Inputs and Results'!$E$14)=INT(((A46)-'Inputs and Results'!$F$14)/'Inputs and Results'!$E$14),'Inputs and Results'!$I$14,0)))))))))</f>
        <v>-200000</v>
      </c>
      <c r="N46">
        <f>IF(OR('Inputs and Results'!$F$15="NA",'Inputs and Results'!$F$15="N/A"),0,IF(AND('Inputs and Results'!$F$15="",'Inputs and Results'!$E$15=""),0,IF('Inputs and Results'!$F$15="",IF('Inputs and Results'!$E$15=Calculations!B46,'Inputs and Results'!$H$15,IF((Calculations!B46/'Inputs and Results'!$E$15)=INT(Calculations!B46/'Inputs and Results'!$E$15),'Inputs and Results'!$I$15,0)),(IF('Inputs and Results'!$F$15=A46,'Inputs and Results'!$H$15,(IF('Inputs and Results'!$E$15=0,0,(IF(((A46)-'Inputs and Results'!$F$15)/('Inputs and Results'!$E$15)=INT(((A46)-'Inputs and Results'!$F$15)/'Inputs and Results'!$E$15),'Inputs and Results'!$I$15,0)))))))))</f>
        <v>0</v>
      </c>
      <c r="O46">
        <f>IF(OR('Inputs and Results'!$F$16="NA",'Inputs and Results'!$F$16="N/A"),0,IF(AND('Inputs and Results'!$F$16="",'Inputs and Results'!$E$16=""),0,IF('Inputs and Results'!$F$16="",IF('Inputs and Results'!$E$16=Calculations!B46,'Inputs and Results'!$H$16,IF((Calculations!B46/'Inputs and Results'!$E$16)=INT(Calculations!B46/'Inputs and Results'!$E$16),'Inputs and Results'!$I$16,0)),(IF('Inputs and Results'!$F$16=A46,'Inputs and Results'!$H$16,(IF('Inputs and Results'!$E$16=0,0,(IF(((A46)-'Inputs and Results'!$F$16)/('Inputs and Results'!$E$16)=INT(((A46)-'Inputs and Results'!$F$16)/'Inputs and Results'!$E$16),'Inputs and Results'!$I$16,0)))))))))</f>
        <v>0</v>
      </c>
      <c r="P46">
        <f>IF(OR('Inputs and Results'!$F$17="NA",'Inputs and Results'!$F$17="N/A"),0,IF(AND('Inputs and Results'!$F$17="",'Inputs and Results'!$E$17=""),0,IF('Inputs and Results'!$F$17="",IF('Inputs and Results'!$E$17=Calculations!B46,'Inputs and Results'!$H$17,IF((Calculations!B46/'Inputs and Results'!$E$17)=INT(Calculations!B46/'Inputs and Results'!$E$17),'Inputs and Results'!$I$17,0)),(IF('Inputs and Results'!$F$17=A46,'Inputs and Results'!$H$17,(IF('Inputs and Results'!$E$17=0,0,(IF(((A46)-'Inputs and Results'!$F$17)/('Inputs and Results'!$E$17)=INT(((A46)-'Inputs and Results'!$F$17)/'Inputs and Results'!$E$17),'Inputs and Results'!$I$17,0)))))))))</f>
        <v>0</v>
      </c>
      <c r="Q46">
        <f>IF(OR('Inputs and Results'!$F$18="NA",'Inputs and Results'!$F$18="N/A"),0,IF(AND('Inputs and Results'!$F$18="",'Inputs and Results'!$E$18=""),0,IF('Inputs and Results'!$F$18="",IF('Inputs and Results'!$E$18=Calculations!B46,'Inputs and Results'!$H$18,IF((Calculations!B46/'Inputs and Results'!$E$18)=INT(Calculations!B46/'Inputs and Results'!$E$18),'Inputs and Results'!$I$18,0)),(IF('Inputs and Results'!$F$18=A46,'Inputs and Results'!$H$18,(IF('Inputs and Results'!$E$18=0,0,(IF(((A46)-'Inputs and Results'!$F$18)/('Inputs and Results'!$E$18)=INT(((A46)-'Inputs and Results'!$F$18)/'Inputs and Results'!$E$18),'Inputs and Results'!$I$18,0)))))))))</f>
        <v>0</v>
      </c>
      <c r="R46">
        <f>IF(OR('Inputs and Results'!$F$19="NA",'Inputs and Results'!$F$19="N/A"),0,IF(AND('Inputs and Results'!$F$19="",'Inputs and Results'!$E$19=""),0,IF('Inputs and Results'!$F$19="",IF('Inputs and Results'!$E$19=Calculations!B46,'Inputs and Results'!$H$19,IF((Calculations!B46/'Inputs and Results'!$E$19)=INT(Calculations!B46/'Inputs and Results'!$E$19),'Inputs and Results'!$I$19,0)),(IF('Inputs and Results'!$F$19=A46,'Inputs and Results'!$H$19,(IF('Inputs and Results'!$E$19=0,0,(IF(((A46)-'Inputs and Results'!$F$19)/('Inputs and Results'!$E$19)=INT(((A46)-'Inputs and Results'!$F$19)/'Inputs and Results'!$E$19),'Inputs and Results'!$I$19,0)))))))))</f>
        <v>0</v>
      </c>
      <c r="S46">
        <f>IF(OR('Inputs and Results'!$F$20="NA",'Inputs and Results'!$F$20="N/A"),0,IF(AND('Inputs and Results'!$F$20="",'Inputs and Results'!$E$20=""),0,IF('Inputs and Results'!$F$20="",IF('Inputs and Results'!$E$20=Calculations!B46,'Inputs and Results'!$H$20,IF((Calculations!B46/'Inputs and Results'!$E$20)=INT(Calculations!B46/'Inputs and Results'!$E$20),'Inputs and Results'!$I$20,0)),(IF('Inputs and Results'!$F$20=A46,'Inputs and Results'!$H$20,(IF('Inputs and Results'!$E$20=0,0,(IF(((A46)-'Inputs and Results'!$F$20)/('Inputs and Results'!$E$20)=INT(((A46)-'Inputs and Results'!$F$20)/'Inputs and Results'!$E$20),'Inputs and Results'!$I$20,0)))))))))</f>
        <v>0</v>
      </c>
      <c r="T46">
        <f>IF(OR('Inputs and Results'!$F$21="NA",'Inputs and Results'!$F$21="N/A"),0,IF(AND('Inputs and Results'!$F$21="",'Inputs and Results'!$E$21=""),0,IF('Inputs and Results'!$F$21="",IF('Inputs and Results'!$E$21=Calculations!B46,'Inputs and Results'!$H$21,IF((Calculations!B46/'Inputs and Results'!$E$21)=INT(Calculations!B46/'Inputs and Results'!$E$21),'Inputs and Results'!$I$21,0)),(IF('Inputs and Results'!$F$21=A46,'Inputs and Results'!$H$21,(IF('Inputs and Results'!$E$21=0,0,(IF(((A46)-'Inputs and Results'!$F$21)/('Inputs and Results'!$E$21)=INT(((A46)-'Inputs and Results'!$F$21)/'Inputs and Results'!$E$21),'Inputs and Results'!$I$21,0)))))))))</f>
        <v>0</v>
      </c>
      <c r="U46">
        <f>IF(OR('Inputs and Results'!$F$22="NA",'Inputs and Results'!$F$22="N/A"),0,IF(AND('Inputs and Results'!$F$22="",'Inputs and Results'!$E$22=""),0,IF('Inputs and Results'!$F$22="",IF('Inputs and Results'!$E$22=Calculations!B46,'Inputs and Results'!$H$22,IF((Calculations!B46/'Inputs and Results'!$E$22)=INT(Calculations!B46/'Inputs and Results'!$E$22),'Inputs and Results'!$I$22,0)),(IF('Inputs and Results'!$F$22=A46,'Inputs and Results'!$H$22,(IF('Inputs and Results'!$E$22=0,0,(IF(((A46)-'Inputs and Results'!$F$22)/('Inputs and Results'!$E$22)=INT(((A46)-'Inputs and Results'!$F$22)/'Inputs and Results'!$E$22),'Inputs and Results'!$I$22,0)))))))))</f>
        <v>0</v>
      </c>
      <c r="V46">
        <f>IF(OR('Inputs and Results'!$F$23="NA",'Inputs and Results'!$F$23="N/A"),0,IF(AND('Inputs and Results'!$F$23="",'Inputs and Results'!$E$23=""),0,IF('Inputs and Results'!$F$23="",IF('Inputs and Results'!$E$23=Calculations!B46,'Inputs and Results'!#REF!,IF((Calculations!B46/'Inputs and Results'!$E$23)=INT(Calculations!B46/'Inputs and Results'!$E$23),'Inputs and Results'!#REF!,0)),(IF('Inputs and Results'!$F$23=A46,'Inputs and Results'!#REF!,(IF('Inputs and Results'!$E$23=0,0,(IF(((A46)-'Inputs and Results'!$F$23)/('Inputs and Results'!$E$23)=INT(((A46)-'Inputs and Results'!$F$23)/'Inputs and Results'!$E$23),'Inputs and Results'!#REF!,0)))))))))</f>
        <v>0</v>
      </c>
      <c r="W46">
        <f>IF(OR('Inputs and Results'!$F$24="NA",'Inputs and Results'!$F$24="N/A"),0,IF(AND('Inputs and Results'!$F$24="",'Inputs and Results'!$E$24=""),0,IF('Inputs and Results'!$F$24="",IF('Inputs and Results'!$E$24=Calculations!B46,'Inputs and Results'!$H$24,IF((Calculations!B46/'Inputs and Results'!$E$24)=INT(Calculations!B46/'Inputs and Results'!$E$24),'Inputs and Results'!$I$24,0)),(IF('Inputs and Results'!$F$24=A46,'Inputs and Results'!$H$24,(IF('Inputs and Results'!$E$24=0,0,(IF(((A46)-'Inputs and Results'!$F$24)/('Inputs and Results'!$E$24)=INT(((A46)-'Inputs and Results'!$F$24)/'Inputs and Results'!$E$24),'Inputs and Results'!$I$24,0)))))))))</f>
        <v>0</v>
      </c>
      <c r="X46">
        <f>IF(OR('Inputs and Results'!$F$25="NA",'Inputs and Results'!$F$25="N/A"),0,IF(AND('Inputs and Results'!$F$25="",'Inputs and Results'!$E$25=""),0,IF('Inputs and Results'!$F$25="",IF('Inputs and Results'!$E$25=Calculations!B46,'Inputs and Results'!$H$25,IF((Calculations!B46/'Inputs and Results'!$E$25)=INT(Calculations!B46/'Inputs and Results'!$E$25),'Inputs and Results'!$I$25,0)),(IF('Inputs and Results'!$F$25=A46,'Inputs and Results'!$H$25,(IF('Inputs and Results'!$E$25=0,0,(IF(((A46)-'Inputs and Results'!$F$25)/('Inputs and Results'!$E$25)=INT(((A46)-'Inputs and Results'!$F$25)/'Inputs and Results'!$E$25),'Inputs and Results'!$I$25,0)))))))))</f>
        <v>0</v>
      </c>
      <c r="Y46">
        <f>IF(OR('Inputs and Results'!$F$26="NA",'Inputs and Results'!$F$26="N/A"),0,IF(AND('Inputs and Results'!$F$26="",'Inputs and Results'!$E$26=""),0,IF('Inputs and Results'!$F$26="",IF('Inputs and Results'!$E$26=Calculations!B46,'Inputs and Results'!$H$26,IF((Calculations!B46/'Inputs and Results'!$E$26)=INT(Calculations!B46/'Inputs and Results'!$E$26),'Inputs and Results'!$I$26,0)),(IF('Inputs and Results'!$F$26=A46,'Inputs and Results'!$H$26,(IF('Inputs and Results'!$E$26=0,0,(IF(((A46)-'Inputs and Results'!$F$26)/('Inputs and Results'!$E$26)=INT(((A46)-'Inputs and Results'!$F$26)/'Inputs and Results'!$E$26),'Inputs and Results'!$I$26,0)))))))))</f>
        <v>0</v>
      </c>
      <c r="Z46">
        <f>IF(OR('Inputs and Results'!$F$27="NA",'Inputs and Results'!$F$27="N/A"),0,IF(AND('Inputs and Results'!$F$27="",'Inputs and Results'!$E$27=""),0,IF('Inputs and Results'!$F$27="",IF('Inputs and Results'!$E$27=Calculations!B46,'Inputs and Results'!$H$27,IF((Calculations!B46/'Inputs and Results'!$E$27)=INT(Calculations!B46/'Inputs and Results'!$E$27),'Inputs and Results'!$I$27,0)),(IF('Inputs and Results'!$F$27=A46,'Inputs and Results'!$H$27,(IF('Inputs and Results'!$E$27=0,0,(IF(((A46)-'Inputs and Results'!$F$27)/('Inputs and Results'!$E$27)=INT(((A46)-'Inputs and Results'!$F$27)/'Inputs and Results'!$E$27),'Inputs and Results'!$I$27,0)))))))))</f>
        <v>0</v>
      </c>
      <c r="AA46">
        <f>IF(OR('Inputs and Results'!$F$28="NA",'Inputs and Results'!$F$28="N/A"),0,IF(AND('Inputs and Results'!$F$28="",'Inputs and Results'!$E$28=""),0,IF('Inputs and Results'!$F$28="",IF('Inputs and Results'!$E$28=Calculations!B46,'Inputs and Results'!$H$28,IF((Calculations!B46/'Inputs and Results'!$E$28)=INT(Calculations!B46/'Inputs and Results'!$E$28),'Inputs and Results'!$I$28,0)),(IF('Inputs and Results'!$F$28=A46,'Inputs and Results'!$H$28,(IF('Inputs and Results'!$E$28=0,0,(IF(((A46)-'Inputs and Results'!$F$28)/('Inputs and Results'!$E$28)=INT(((A46)-'Inputs and Results'!$F$28)/'Inputs and Results'!$E$28),'Inputs and Results'!$I$28,0)))))))))</f>
        <v>0</v>
      </c>
      <c r="AB46">
        <f>IF(OR('Inputs and Results'!$F$29="NA",'Inputs and Results'!$F$29="N/A"),0,IF(AND('Inputs and Results'!$F$29="",'Inputs and Results'!$E$29=""),0,IF('Inputs and Results'!$F$29="",IF('Inputs and Results'!$E$29=Calculations!B46,'Inputs and Results'!$H$29,IF((Calculations!B46/'Inputs and Results'!$E$29)=INT(Calculations!B46/'Inputs and Results'!$E$29),'Inputs and Results'!$I$29,0)),(IF('Inputs and Results'!$F$29=A46,'Inputs and Results'!$H$29,(IF('Inputs and Results'!$E$29=0,0,(IF(((A46)-'Inputs and Results'!$F$29)/('Inputs and Results'!$E$29)=INT(((A46)-'Inputs and Results'!$F$29)/'Inputs and Results'!$E$29),'Inputs and Results'!$I$29,0)))))))))</f>
        <v>0</v>
      </c>
      <c r="AC46">
        <f>IF(OR('Inputs and Results'!$F$30="NA",'Inputs and Results'!$F$30="N/A"),0,IF(AND('Inputs and Results'!$F$30="",'Inputs and Results'!$E$30=""),0,IF('Inputs and Results'!$F$30="",IF('Inputs and Results'!$E$30=Calculations!B46,'Inputs and Results'!$H$30,IF((Calculations!B46/'Inputs and Results'!$E$30)=INT(Calculations!B46/'Inputs and Results'!$E$30),'Inputs and Results'!$I$30,0)),(IF('Inputs and Results'!$F$30=A46,'Inputs and Results'!$H$30,(IF('Inputs and Results'!$E$30=0,0,(IF(((A46)-'Inputs and Results'!$F$30)/('Inputs and Results'!$E$30)=INT(((A46)-'Inputs and Results'!$F$30)/'Inputs and Results'!$E$30),'Inputs and Results'!$I$30,0)))))))))</f>
        <v>0</v>
      </c>
      <c r="AD46">
        <f>IF(OR('Inputs and Results'!$F$31="NA",'Inputs and Results'!$F$31="N/A"),0,IF(AND('Inputs and Results'!$F$31="",'Inputs and Results'!$E$31=""),0,IF('Inputs and Results'!$F$31="",IF('Inputs and Results'!$E$31=Calculations!B46,'Inputs and Results'!$H$31,IF((Calculations!B46/'Inputs and Results'!$E$31)=INT(Calculations!B46/'Inputs and Results'!$E$31),'Inputs and Results'!$I$31,0)),(IF('Inputs and Results'!$F$31=A46,'Inputs and Results'!$H$31,(IF('Inputs and Results'!$E$31=0,0,(IF(((A46)-'Inputs and Results'!$F$31)/('Inputs and Results'!$E$31)=INT(((A46)-'Inputs and Results'!$F$31)/'Inputs and Results'!$E$31),'Inputs and Results'!$I$31,0)))))))))</f>
        <v>0</v>
      </c>
      <c r="AE46">
        <f>IF(OR('Inputs and Results'!$F$32="NA",'Inputs and Results'!$F$32="N/A"),0,IF(AND('Inputs and Results'!$F$32="",'Inputs and Results'!$E$32=""),0,IF('Inputs and Results'!$F$32="",IF('Inputs and Results'!$E$32=Calculations!B46,'Inputs and Results'!$H$32,IF((Calculations!B46/'Inputs and Results'!$E$32)=INT(Calculations!B46/'Inputs and Results'!$E$32),'Inputs and Results'!$I$32,0)),(IF('Inputs and Results'!$F$32=A46,'Inputs and Results'!$H$32,(IF('Inputs and Results'!$E$32=0,0,(IF(((A46)-'Inputs and Results'!$F$32)/('Inputs and Results'!$E$32)=INT(((A46)-'Inputs and Results'!$F$32)/'Inputs and Results'!$E$32),'Inputs and Results'!$I$32,0)))))))))</f>
        <v>0</v>
      </c>
      <c r="AH46">
        <f>C46*Lists!$B$44</f>
        <v>0</v>
      </c>
      <c r="AI46">
        <f>D46*Lists!$B$44</f>
        <v>0</v>
      </c>
      <c r="AJ46">
        <f>E46*Lists!$B$44</f>
        <v>0</v>
      </c>
      <c r="AK46">
        <f>F46*Lists!$B$44</f>
        <v>0</v>
      </c>
      <c r="AL46">
        <f>G46*Lists!$B$44</f>
        <v>0</v>
      </c>
      <c r="AM46">
        <f>H46*Lists!$B$44</f>
        <v>0</v>
      </c>
      <c r="AN46">
        <f>I46*Lists!$B$44</f>
        <v>207503.31466455426</v>
      </c>
      <c r="AO46">
        <f>J46*Lists!$B$44</f>
        <v>0</v>
      </c>
      <c r="AP46">
        <f>K46*Lists!$B$44</f>
        <v>0</v>
      </c>
      <c r="AQ46">
        <f>L46*Lists!$B$44</f>
        <v>0</v>
      </c>
      <c r="AR46">
        <f>M46*Lists!$B$44</f>
        <v>-69167.771554851424</v>
      </c>
      <c r="AS46">
        <f>N46*Lists!$B$44</f>
        <v>0</v>
      </c>
      <c r="AT46">
        <f>O46*Lists!$B$44</f>
        <v>0</v>
      </c>
      <c r="AU46">
        <f>P46*Lists!$B$44</f>
        <v>0</v>
      </c>
      <c r="AV46">
        <f>Q46*Lists!$B$44</f>
        <v>0</v>
      </c>
      <c r="AW46">
        <f>R46*Lists!$B$44</f>
        <v>0</v>
      </c>
      <c r="AX46">
        <f>S46*Lists!$B$44</f>
        <v>0</v>
      </c>
      <c r="AY46">
        <f>T46*Lists!$B$44</f>
        <v>0</v>
      </c>
      <c r="AZ46">
        <f>U46*Lists!$B$44</f>
        <v>0</v>
      </c>
      <c r="BA46">
        <f>V46*Lists!$B$44</f>
        <v>0</v>
      </c>
      <c r="BB46">
        <f>W46*Lists!$B$44</f>
        <v>0</v>
      </c>
      <c r="BC46">
        <f>X46*Lists!$B$44</f>
        <v>0</v>
      </c>
      <c r="BD46">
        <f>Y46*Lists!$B$44</f>
        <v>0</v>
      </c>
      <c r="BE46">
        <f>Z46*Lists!$B$44</f>
        <v>0</v>
      </c>
      <c r="BF46">
        <f>AA46*Lists!$B$44</f>
        <v>0</v>
      </c>
      <c r="BG46">
        <f>AB46*Lists!$B$44</f>
        <v>0</v>
      </c>
      <c r="BH46">
        <f>AC46*Lists!$B$44</f>
        <v>0</v>
      </c>
      <c r="BI46">
        <f>AD46*Lists!$B$44</f>
        <v>0</v>
      </c>
      <c r="BJ46">
        <f>AE46*Lists!$B$44</f>
        <v>0</v>
      </c>
      <c r="BK46">
        <f>AF46*Lists!$B$44</f>
        <v>0</v>
      </c>
    </row>
    <row r="47" spans="1:63">
      <c r="A47">
        <f t="shared" si="0"/>
        <v>2055</v>
      </c>
      <c r="B47">
        <v>44</v>
      </c>
      <c r="C47">
        <f>IF(OR('Inputs and Results'!$F$4="NA",'Inputs and Results'!$F$4="N/A"),0,IF(AND('Inputs and Results'!$F$4="",'Inputs and Results'!$E$4=""),0,IF('Inputs and Results'!$F$4="",IF('Inputs and Results'!$E$4=Calculations!B47,'Inputs and Results'!$H$4,IF((Calculations!B47/'Inputs and Results'!$E$4)=INT(Calculations!B47/'Inputs and Results'!$E$4),'Inputs and Results'!$I$4,0)),(IF('Inputs and Results'!$F$4=A47,'Inputs and Results'!$H$4,(IF('Inputs and Results'!$E$4=0,0,(IF(((A47)-'Inputs and Results'!$F$4)/('Inputs and Results'!$E$4)=INT(((A47)-'Inputs and Results'!$F$4)/'Inputs and Results'!$E$4),'Inputs and Results'!$I$4,0)))))))))</f>
        <v>0</v>
      </c>
      <c r="D47">
        <f>IF(OR('Inputs and Results'!$F$5="NA",'Inputs and Results'!$F$5="N/A"),0,IF(AND('Inputs and Results'!$F$5="",'Inputs and Results'!$E$5=""),0,IF('Inputs and Results'!$F$5="",IF('Inputs and Results'!$E$5=Calculations!B47,'Inputs and Results'!$H$5,IF((Calculations!B47/'Inputs and Results'!$E$5)=INT(Calculations!B47/'Inputs and Results'!$E$5),'Inputs and Results'!$I$5,0)),(IF('Inputs and Results'!$F$5=A47,'Inputs and Results'!$H$5,(IF('Inputs and Results'!$E$5=0,0,(IF(((A47)-'Inputs and Results'!$F$5)/('Inputs and Results'!$E$5)=INT(((A47)-'Inputs and Results'!$F$5)/'Inputs and Results'!$E$5),'Inputs and Results'!$I$5,0)))))))))</f>
        <v>0</v>
      </c>
      <c r="E47">
        <f>IF(OR('Inputs and Results'!$F$6="NA",'Inputs and Results'!$F$6="N/A"),0,IF(AND('Inputs and Results'!$F$6="",'Inputs and Results'!$E$6=""),0,IF('Inputs and Results'!$F$6="",IF('Inputs and Results'!$E$6=Calculations!B47,'Inputs and Results'!$H$6,IF((Calculations!B47/'Inputs and Results'!$E$6)=INT(Calculations!B47/'Inputs and Results'!$E$6),'Inputs and Results'!$I$6,0)),(IF('Inputs and Results'!$F$6=A47,'Inputs and Results'!$H$6,(IF('Inputs and Results'!$E$6=0,0,(IF(((A47)-'Inputs and Results'!$F$6)/('Inputs and Results'!$E$6)=INT(((A47)-'Inputs and Results'!$F$6)/'Inputs and Results'!$E$6),'Inputs and Results'!$I$6,0)))))))))</f>
        <v>0</v>
      </c>
      <c r="F47">
        <f>IF(OR('Inputs and Results'!$F$7="NA",'Inputs and Results'!$F$7="N/A"),0,IF(AND('Inputs and Results'!$F$7="",'Inputs and Results'!$E$7=""),0,IF('Inputs and Results'!$F$7="",IF('Inputs and Results'!$E$7=Calculations!B47,'Inputs and Results'!$H$7,IF((Calculations!B47/'Inputs and Results'!$E$7)=INT(Calculations!B47/'Inputs and Results'!$E$7),'Inputs and Results'!$I$7,0)),(IF('Inputs and Results'!$F$7=A47,'Inputs and Results'!$H$7,(IF('Inputs and Results'!$E$7=0,0,(IF(((A47)-'Inputs and Results'!$F$7)/('Inputs and Results'!$E$7)=INT(((A47)-'Inputs and Results'!$F$7)/'Inputs and Results'!$E$7),'Inputs and Results'!$I$7,0)))))))))</f>
        <v>0</v>
      </c>
      <c r="G47">
        <f>IF(OR('Inputs and Results'!$F$8="NA",'Inputs and Results'!$F$8="N/A"),0,IF(AND('Inputs and Results'!$F$8="",'Inputs and Results'!$E$8=""),0,IF('Inputs and Results'!$F$8="",IF('Inputs and Results'!$E$8=Calculations!B47,'Inputs and Results'!$H$8,IF((Calculations!B47/'Inputs and Results'!$E$8)=INT(Calculations!B47/'Inputs and Results'!$E$8),'Inputs and Results'!$I$8,0)),(IF('Inputs and Results'!$F$8=A47,'Inputs and Results'!$H$8,(IF('Inputs and Results'!$E$8=0,0,(IF(((A47)-'Inputs and Results'!$F$8)/('Inputs and Results'!$E$8)=INT(((A47)-'Inputs and Results'!$F$8)/'Inputs and Results'!$E$8),'Inputs and Results'!$I$8,0)))))))))</f>
        <v>0</v>
      </c>
      <c r="H47">
        <f>IF(OR('Inputs and Results'!$F$9="NA",'Inputs and Results'!$F$9="N/A"),0,IF(AND('Inputs and Results'!$F$9="",'Inputs and Results'!$E$9=""),0,IF('Inputs and Results'!$F$9="",IF('Inputs and Results'!$E$9=Calculations!B47,'Inputs and Results'!$H$9,IF((Calculations!B47/'Inputs and Results'!$E$9)=INT(Calculations!B47/'Inputs and Results'!$E$9),'Inputs and Results'!$I$9,0)),(IF('Inputs and Results'!$F$9=A47,'Inputs and Results'!$H$9,(IF('Inputs and Results'!$E$9=0,0,(IF(((A47)-'Inputs and Results'!$F$9)/('Inputs and Results'!$E$9)=INT(((A47)-'Inputs and Results'!$F$9)/'Inputs and Results'!$E$9),'Inputs and Results'!$I$9,0)))))))))</f>
        <v>0</v>
      </c>
      <c r="I47">
        <f>IF(OR('Inputs and Results'!$F$10="NA",'Inputs and Results'!$F$10="N/A"),0,IF(AND('Inputs and Results'!$F$10="",'Inputs and Results'!$E$10=""),0,IF('Inputs and Results'!$F$10="",IF('Inputs and Results'!$E$10=Calculations!B47,'Inputs and Results'!$H$10,IF((Calculations!B47/'Inputs and Results'!$E$10)=INT(Calculations!B47/'Inputs and Results'!$E$10),'Inputs and Results'!$I$10,0)),(IF('Inputs and Results'!$F$10=A47,'Inputs and Results'!$H$10,(IF('Inputs and Results'!$E$10=0,0,(IF(((A47)-'Inputs and Results'!$F$10)/('Inputs and Results'!$E$10)=INT(((A47)-'Inputs and Results'!$F$10)/'Inputs and Results'!$E$10),'Inputs and Results'!$I$10,0)))))))))</f>
        <v>0</v>
      </c>
      <c r="J47">
        <f>IF(OR('Inputs and Results'!$F$11="NA",'Inputs and Results'!$F$11="N/A"),0,IF(AND('Inputs and Results'!$F$11="",'Inputs and Results'!$E$11=""),0,IF('Inputs and Results'!$F$11="",IF('Inputs and Results'!$E$11=Calculations!B47,'Inputs and Results'!$H$11,IF((Calculations!B47/'Inputs and Results'!$E$11)=INT(Calculations!B47/'Inputs and Results'!$E$11),'Inputs and Results'!$I$11,0)),(IF('Inputs and Results'!$F$11=A47,'Inputs and Results'!$H$11,(IF('Inputs and Results'!$E$11=0,0,(IF(((A47)-'Inputs and Results'!$F$11)/('Inputs and Results'!$E$11)=INT(((A47)-'Inputs and Results'!$F$11)/'Inputs and Results'!$E$11),'Inputs and Results'!$I$11,0)))))))))</f>
        <v>0</v>
      </c>
      <c r="K47">
        <f>IF(OR('Inputs and Results'!$F$12="NA",'Inputs and Results'!$F$12="N/A"),0,IF(AND('Inputs and Results'!$F$12="",'Inputs and Results'!$E$12=""),0,IF('Inputs and Results'!$F$12="",IF('Inputs and Results'!$E$12=Calculations!B47,'Inputs and Results'!$H$12,IF((Calculations!B47/'Inputs and Results'!$E$12)=INT(Calculations!B47/'Inputs and Results'!$E$12),'Inputs and Results'!$I$12,0)),(IF('Inputs and Results'!$F$12=A47,'Inputs and Results'!$H$12,(IF('Inputs and Results'!$E$12=0,0,(IF(((A47)-'Inputs and Results'!$F$12)/('Inputs and Results'!$E$12)=INT(((A47)-'Inputs and Results'!$F$12)/'Inputs and Results'!$E$12),'Inputs and Results'!$I$12,0)))))))))</f>
        <v>0</v>
      </c>
      <c r="L47">
        <f>IF(OR('Inputs and Results'!$F$13="NA",'Inputs and Results'!$F$13="N/A"),0,IF(AND('Inputs and Results'!$F$13="",'Inputs and Results'!$E$13=""),0,IF('Inputs and Results'!$F$13="",IF('Inputs and Results'!$E$13=Calculations!B47,'Inputs and Results'!$H$13,IF((Calculations!B47/'Inputs and Results'!$E$13)=INT(Calculations!B47/'Inputs and Results'!$E$13),'Inputs and Results'!$I$13,0)),(IF('Inputs and Results'!$F$13=A47,'Inputs and Results'!$H$13,(IF('Inputs and Results'!$E$13=0,0,(IF(((A47)-'Inputs and Results'!$F$13)/('Inputs and Results'!$E$13)=INT(((A47)-'Inputs and Results'!$F$13)/'Inputs and Results'!$E$13),'Inputs and Results'!$I$13,0)))))))))</f>
        <v>0</v>
      </c>
      <c r="M47">
        <f>IF(OR('Inputs and Results'!$F$14="NA",'Inputs and Results'!$F$14="N/A"),0,IF(AND('Inputs and Results'!$F$14="",'Inputs and Results'!$E$14=""),0,IF('Inputs and Results'!$F$14="",IF('Inputs and Results'!$E$14=Calculations!B47,'Inputs and Results'!$H$14,IF((Calculations!B47/'Inputs and Results'!$E$14)=INT(Calculations!B47/'Inputs and Results'!$E$14),'Inputs and Results'!$I$14,0)),(IF('Inputs and Results'!$F$14=A47,'Inputs and Results'!$H$14,(IF('Inputs and Results'!$E$14=0,0,(IF(((A47)-'Inputs and Results'!$F$14)/('Inputs and Results'!$E$14)=INT(((A47)-'Inputs and Results'!$F$14)/'Inputs and Results'!$E$14),'Inputs and Results'!$I$14,0)))))))))</f>
        <v>0</v>
      </c>
      <c r="N47">
        <f>IF(OR('Inputs and Results'!$F$15="NA",'Inputs and Results'!$F$15="N/A"),0,IF(AND('Inputs and Results'!$F$15="",'Inputs and Results'!$E$15=""),0,IF('Inputs and Results'!$F$15="",IF('Inputs and Results'!$E$15=Calculations!B47,'Inputs and Results'!$H$15,IF((Calculations!B47/'Inputs and Results'!$E$15)=INT(Calculations!B47/'Inputs and Results'!$E$15),'Inputs and Results'!$I$15,0)),(IF('Inputs and Results'!$F$15=A47,'Inputs and Results'!$H$15,(IF('Inputs and Results'!$E$15=0,0,(IF(((A47)-'Inputs and Results'!$F$15)/('Inputs and Results'!$E$15)=INT(((A47)-'Inputs and Results'!$F$15)/'Inputs and Results'!$E$15),'Inputs and Results'!$I$15,0)))))))))</f>
        <v>0</v>
      </c>
      <c r="O47">
        <f>IF(OR('Inputs and Results'!$F$16="NA",'Inputs and Results'!$F$16="N/A"),0,IF(AND('Inputs and Results'!$F$16="",'Inputs and Results'!$E$16=""),0,IF('Inputs and Results'!$F$16="",IF('Inputs and Results'!$E$16=Calculations!B47,'Inputs and Results'!$H$16,IF((Calculations!B47/'Inputs and Results'!$E$16)=INT(Calculations!B47/'Inputs and Results'!$E$16),'Inputs and Results'!$I$16,0)),(IF('Inputs and Results'!$F$16=A47,'Inputs and Results'!$H$16,(IF('Inputs and Results'!$E$16=0,0,(IF(((A47)-'Inputs and Results'!$F$16)/('Inputs and Results'!$E$16)=INT(((A47)-'Inputs and Results'!$F$16)/'Inputs and Results'!$E$16),'Inputs and Results'!$I$16,0)))))))))</f>
        <v>0</v>
      </c>
      <c r="P47">
        <f>IF(OR('Inputs and Results'!$F$17="NA",'Inputs and Results'!$F$17="N/A"),0,IF(AND('Inputs and Results'!$F$17="",'Inputs and Results'!$E$17=""),0,IF('Inputs and Results'!$F$17="",IF('Inputs and Results'!$E$17=Calculations!B47,'Inputs and Results'!$H$17,IF((Calculations!B47/'Inputs and Results'!$E$17)=INT(Calculations!B47/'Inputs and Results'!$E$17),'Inputs and Results'!$I$17,0)),(IF('Inputs and Results'!$F$17=A47,'Inputs and Results'!$H$17,(IF('Inputs and Results'!$E$17=0,0,(IF(((A47)-'Inputs and Results'!$F$17)/('Inputs and Results'!$E$17)=INT(((A47)-'Inputs and Results'!$F$17)/'Inputs and Results'!$E$17),'Inputs and Results'!$I$17,0)))))))))</f>
        <v>0</v>
      </c>
      <c r="Q47">
        <f>IF(OR('Inputs and Results'!$F$18="NA",'Inputs and Results'!$F$18="N/A"),0,IF(AND('Inputs and Results'!$F$18="",'Inputs and Results'!$E$18=""),0,IF('Inputs and Results'!$F$18="",IF('Inputs and Results'!$E$18=Calculations!B47,'Inputs and Results'!$H$18,IF((Calculations!B47/'Inputs and Results'!$E$18)=INT(Calculations!B47/'Inputs and Results'!$E$18),'Inputs and Results'!$I$18,0)),(IF('Inputs and Results'!$F$18=A47,'Inputs and Results'!$H$18,(IF('Inputs and Results'!$E$18=0,0,(IF(((A47)-'Inputs and Results'!$F$18)/('Inputs and Results'!$E$18)=INT(((A47)-'Inputs and Results'!$F$18)/'Inputs and Results'!$E$18),'Inputs and Results'!$I$18,0)))))))))</f>
        <v>0</v>
      </c>
      <c r="R47">
        <f>IF(OR('Inputs and Results'!$F$19="NA",'Inputs and Results'!$F$19="N/A"),0,IF(AND('Inputs and Results'!$F$19="",'Inputs and Results'!$E$19=""),0,IF('Inputs and Results'!$F$19="",IF('Inputs and Results'!$E$19=Calculations!B47,'Inputs and Results'!$H$19,IF((Calculations!B47/'Inputs and Results'!$E$19)=INT(Calculations!B47/'Inputs and Results'!$E$19),'Inputs and Results'!$I$19,0)),(IF('Inputs and Results'!$F$19=A47,'Inputs and Results'!$H$19,(IF('Inputs and Results'!$E$19=0,0,(IF(((A47)-'Inputs and Results'!$F$19)/('Inputs and Results'!$E$19)=INT(((A47)-'Inputs and Results'!$F$19)/'Inputs and Results'!$E$19),'Inputs and Results'!$I$19,0)))))))))</f>
        <v>0</v>
      </c>
      <c r="S47">
        <f>IF(OR('Inputs and Results'!$F$20="NA",'Inputs and Results'!$F$20="N/A"),0,IF(AND('Inputs and Results'!$F$20="",'Inputs and Results'!$E$20=""),0,IF('Inputs and Results'!$F$20="",IF('Inputs and Results'!$E$20=Calculations!B47,'Inputs and Results'!$H$20,IF((Calculations!B47/'Inputs and Results'!$E$20)=INT(Calculations!B47/'Inputs and Results'!$E$20),'Inputs and Results'!$I$20,0)),(IF('Inputs and Results'!$F$20=A47,'Inputs and Results'!$H$20,(IF('Inputs and Results'!$E$20=0,0,(IF(((A47)-'Inputs and Results'!$F$20)/('Inputs and Results'!$E$20)=INT(((A47)-'Inputs and Results'!$F$20)/'Inputs and Results'!$E$20),'Inputs and Results'!$I$20,0)))))))))</f>
        <v>0</v>
      </c>
      <c r="T47">
        <f>IF(OR('Inputs and Results'!$F$21="NA",'Inputs and Results'!$F$21="N/A"),0,IF(AND('Inputs and Results'!$F$21="",'Inputs and Results'!$E$21=""),0,IF('Inputs and Results'!$F$21="",IF('Inputs and Results'!$E$21=Calculations!B47,'Inputs and Results'!$H$21,IF((Calculations!B47/'Inputs and Results'!$E$21)=INT(Calculations!B47/'Inputs and Results'!$E$21),'Inputs and Results'!$I$21,0)),(IF('Inputs and Results'!$F$21=A47,'Inputs and Results'!$H$21,(IF('Inputs and Results'!$E$21=0,0,(IF(((A47)-'Inputs and Results'!$F$21)/('Inputs and Results'!$E$21)=INT(((A47)-'Inputs and Results'!$F$21)/'Inputs and Results'!$E$21),'Inputs and Results'!$I$21,0)))))))))</f>
        <v>0</v>
      </c>
      <c r="U47">
        <f>IF(OR('Inputs and Results'!$F$22="NA",'Inputs and Results'!$F$22="N/A"),0,IF(AND('Inputs and Results'!$F$22="",'Inputs and Results'!$E$22=""),0,IF('Inputs and Results'!$F$22="",IF('Inputs and Results'!$E$22=Calculations!B47,'Inputs and Results'!$H$22,IF((Calculations!B47/'Inputs and Results'!$E$22)=INT(Calculations!B47/'Inputs and Results'!$E$22),'Inputs and Results'!$I$22,0)),(IF('Inputs and Results'!$F$22=A47,'Inputs and Results'!$H$22,(IF('Inputs and Results'!$E$22=0,0,(IF(((A47)-'Inputs and Results'!$F$22)/('Inputs and Results'!$E$22)=INT(((A47)-'Inputs and Results'!$F$22)/'Inputs and Results'!$E$22),'Inputs and Results'!$I$22,0)))))))))</f>
        <v>0</v>
      </c>
      <c r="V47">
        <f>IF(OR('Inputs and Results'!$F$23="NA",'Inputs and Results'!$F$23="N/A"),0,IF(AND('Inputs and Results'!$F$23="",'Inputs and Results'!$E$23=""),0,IF('Inputs and Results'!$F$23="",IF('Inputs and Results'!$E$23=Calculations!B47,'Inputs and Results'!#REF!,IF((Calculations!B47/'Inputs and Results'!$E$23)=INT(Calculations!B47/'Inputs and Results'!$E$23),'Inputs and Results'!#REF!,0)),(IF('Inputs and Results'!$F$23=A47,'Inputs and Results'!#REF!,(IF('Inputs and Results'!$E$23=0,0,(IF(((A47)-'Inputs and Results'!$F$23)/('Inputs and Results'!$E$23)=INT(((A47)-'Inputs and Results'!$F$23)/'Inputs and Results'!$E$23),'Inputs and Results'!#REF!,0)))))))))</f>
        <v>0</v>
      </c>
      <c r="W47">
        <f>IF(OR('Inputs and Results'!$F$24="NA",'Inputs and Results'!$F$24="N/A"),0,IF(AND('Inputs and Results'!$F$24="",'Inputs and Results'!$E$24=""),0,IF('Inputs and Results'!$F$24="",IF('Inputs and Results'!$E$24=Calculations!B47,'Inputs and Results'!$H$24,IF((Calculations!B47/'Inputs and Results'!$E$24)=INT(Calculations!B47/'Inputs and Results'!$E$24),'Inputs and Results'!$I$24,0)),(IF('Inputs and Results'!$F$24=A47,'Inputs and Results'!$H$24,(IF('Inputs and Results'!$E$24=0,0,(IF(((A47)-'Inputs and Results'!$F$24)/('Inputs and Results'!$E$24)=INT(((A47)-'Inputs and Results'!$F$24)/'Inputs and Results'!$E$24),'Inputs and Results'!$I$24,0)))))))))</f>
        <v>0</v>
      </c>
      <c r="X47">
        <f>IF(OR('Inputs and Results'!$F$25="NA",'Inputs and Results'!$F$25="N/A"),0,IF(AND('Inputs and Results'!$F$25="",'Inputs and Results'!$E$25=""),0,IF('Inputs and Results'!$F$25="",IF('Inputs and Results'!$E$25=Calculations!B47,'Inputs and Results'!$H$25,IF((Calculations!B47/'Inputs and Results'!$E$25)=INT(Calculations!B47/'Inputs and Results'!$E$25),'Inputs and Results'!$I$25,0)),(IF('Inputs and Results'!$F$25=A47,'Inputs and Results'!$H$25,(IF('Inputs and Results'!$E$25=0,0,(IF(((A47)-'Inputs and Results'!$F$25)/('Inputs and Results'!$E$25)=INT(((A47)-'Inputs and Results'!$F$25)/'Inputs and Results'!$E$25),'Inputs and Results'!$I$25,0)))))))))</f>
        <v>0</v>
      </c>
      <c r="Y47">
        <f>IF(OR('Inputs and Results'!$F$26="NA",'Inputs and Results'!$F$26="N/A"),0,IF(AND('Inputs and Results'!$F$26="",'Inputs and Results'!$E$26=""),0,IF('Inputs and Results'!$F$26="",IF('Inputs and Results'!$E$26=Calculations!B47,'Inputs and Results'!$H$26,IF((Calculations!B47/'Inputs and Results'!$E$26)=INT(Calculations!B47/'Inputs and Results'!$E$26),'Inputs and Results'!$I$26,0)),(IF('Inputs and Results'!$F$26=A47,'Inputs and Results'!$H$26,(IF('Inputs and Results'!$E$26=0,0,(IF(((A47)-'Inputs and Results'!$F$26)/('Inputs and Results'!$E$26)=INT(((A47)-'Inputs and Results'!$F$26)/'Inputs and Results'!$E$26),'Inputs and Results'!$I$26,0)))))))))</f>
        <v>0</v>
      </c>
      <c r="Z47">
        <f>IF(OR('Inputs and Results'!$F$27="NA",'Inputs and Results'!$F$27="N/A"),0,IF(AND('Inputs and Results'!$F$27="",'Inputs and Results'!$E$27=""),0,IF('Inputs and Results'!$F$27="",IF('Inputs and Results'!$E$27=Calculations!B47,'Inputs and Results'!$H$27,IF((Calculations!B47/'Inputs and Results'!$E$27)=INT(Calculations!B47/'Inputs and Results'!$E$27),'Inputs and Results'!$I$27,0)),(IF('Inputs and Results'!$F$27=A47,'Inputs and Results'!$H$27,(IF('Inputs and Results'!$E$27=0,0,(IF(((A47)-'Inputs and Results'!$F$27)/('Inputs and Results'!$E$27)=INT(((A47)-'Inputs and Results'!$F$27)/'Inputs and Results'!$E$27),'Inputs and Results'!$I$27,0)))))))))</f>
        <v>0</v>
      </c>
      <c r="AA47">
        <f>IF(OR('Inputs and Results'!$F$28="NA",'Inputs and Results'!$F$28="N/A"),0,IF(AND('Inputs and Results'!$F$28="",'Inputs and Results'!$E$28=""),0,IF('Inputs and Results'!$F$28="",IF('Inputs and Results'!$E$28=Calculations!B47,'Inputs and Results'!$H$28,IF((Calculations!B47/'Inputs and Results'!$E$28)=INT(Calculations!B47/'Inputs and Results'!$E$28),'Inputs and Results'!$I$28,0)),(IF('Inputs and Results'!$F$28=A47,'Inputs and Results'!$H$28,(IF('Inputs and Results'!$E$28=0,0,(IF(((A47)-'Inputs and Results'!$F$28)/('Inputs and Results'!$E$28)=INT(((A47)-'Inputs and Results'!$F$28)/'Inputs and Results'!$E$28),'Inputs and Results'!$I$28,0)))))))))</f>
        <v>0</v>
      </c>
      <c r="AB47">
        <f>IF(OR('Inputs and Results'!$F$29="NA",'Inputs and Results'!$F$29="N/A"),0,IF(AND('Inputs and Results'!$F$29="",'Inputs and Results'!$E$29=""),0,IF('Inputs and Results'!$F$29="",IF('Inputs and Results'!$E$29=Calculations!B47,'Inputs and Results'!$H$29,IF((Calculations!B47/'Inputs and Results'!$E$29)=INT(Calculations!B47/'Inputs and Results'!$E$29),'Inputs and Results'!$I$29,0)),(IF('Inputs and Results'!$F$29=A47,'Inputs and Results'!$H$29,(IF('Inputs and Results'!$E$29=0,0,(IF(((A47)-'Inputs and Results'!$F$29)/('Inputs and Results'!$E$29)=INT(((A47)-'Inputs and Results'!$F$29)/'Inputs and Results'!$E$29),'Inputs and Results'!$I$29,0)))))))))</f>
        <v>0</v>
      </c>
      <c r="AC47">
        <f>IF(OR('Inputs and Results'!$F$30="NA",'Inputs and Results'!$F$30="N/A"),0,IF(AND('Inputs and Results'!$F$30="",'Inputs and Results'!$E$30=""),0,IF('Inputs and Results'!$F$30="",IF('Inputs and Results'!$E$30=Calculations!B47,'Inputs and Results'!$H$30,IF((Calculations!B47/'Inputs and Results'!$E$30)=INT(Calculations!B47/'Inputs and Results'!$E$30),'Inputs and Results'!$I$30,0)),(IF('Inputs and Results'!$F$30=A47,'Inputs and Results'!$H$30,(IF('Inputs and Results'!$E$30=0,0,(IF(((A47)-'Inputs and Results'!$F$30)/('Inputs and Results'!$E$30)=INT(((A47)-'Inputs and Results'!$F$30)/'Inputs and Results'!$E$30),'Inputs and Results'!$I$30,0)))))))))</f>
        <v>0</v>
      </c>
      <c r="AD47">
        <f>IF(OR('Inputs and Results'!$F$31="NA",'Inputs and Results'!$F$31="N/A"),0,IF(AND('Inputs and Results'!$F$31="",'Inputs and Results'!$E$31=""),0,IF('Inputs and Results'!$F$31="",IF('Inputs and Results'!$E$31=Calculations!B47,'Inputs and Results'!$H$31,IF((Calculations!B47/'Inputs and Results'!$E$31)=INT(Calculations!B47/'Inputs and Results'!$E$31),'Inputs and Results'!$I$31,0)),(IF('Inputs and Results'!$F$31=A47,'Inputs and Results'!$H$31,(IF('Inputs and Results'!$E$31=0,0,(IF(((A47)-'Inputs and Results'!$F$31)/('Inputs and Results'!$E$31)=INT(((A47)-'Inputs and Results'!$F$31)/'Inputs and Results'!$E$31),'Inputs and Results'!$I$31,0)))))))))</f>
        <v>0</v>
      </c>
      <c r="AE47">
        <f>IF(OR('Inputs and Results'!$F$32="NA",'Inputs and Results'!$F$32="N/A"),0,IF(AND('Inputs and Results'!$F$32="",'Inputs and Results'!$E$32=""),0,IF('Inputs and Results'!$F$32="",IF('Inputs and Results'!$E$32=Calculations!B47,'Inputs and Results'!$H$32,IF((Calculations!B47/'Inputs and Results'!$E$32)=INT(Calculations!B47/'Inputs and Results'!$E$32),'Inputs and Results'!$I$32,0)),(IF('Inputs and Results'!$F$32=A47,'Inputs and Results'!$H$32,(IF('Inputs and Results'!$E$32=0,0,(IF(((A47)-'Inputs and Results'!$F$32)/('Inputs and Results'!$E$32)=INT(((A47)-'Inputs and Results'!$F$32)/'Inputs and Results'!$E$32),'Inputs and Results'!$I$32,0)))))))))</f>
        <v>0</v>
      </c>
      <c r="AH47">
        <f>C47*Lists!$B$45</f>
        <v>0</v>
      </c>
      <c r="AI47">
        <f>D47*Lists!$B$45</f>
        <v>0</v>
      </c>
      <c r="AJ47">
        <f>E47*Lists!$B$45</f>
        <v>0</v>
      </c>
      <c r="AK47">
        <f>F47*Lists!$B$45</f>
        <v>0</v>
      </c>
      <c r="AL47">
        <f>G47*Lists!$B$45</f>
        <v>0</v>
      </c>
      <c r="AM47">
        <f>H47*Lists!$B$45</f>
        <v>0</v>
      </c>
      <c r="AN47">
        <f>I47*Lists!$B$45</f>
        <v>0</v>
      </c>
      <c r="AO47">
        <f>J47*Lists!$B$45</f>
        <v>0</v>
      </c>
      <c r="AP47">
        <f>K47*Lists!$B$45</f>
        <v>0</v>
      </c>
      <c r="AQ47">
        <f>L47*Lists!$B$45</f>
        <v>0</v>
      </c>
      <c r="AR47">
        <f>M47*Lists!$B$45</f>
        <v>0</v>
      </c>
      <c r="AS47">
        <f>N47*Lists!$B$45</f>
        <v>0</v>
      </c>
      <c r="AT47">
        <f>O47*Lists!$B$45</f>
        <v>0</v>
      </c>
      <c r="AU47">
        <f>P47*Lists!$B$45</f>
        <v>0</v>
      </c>
      <c r="AV47">
        <f>Q47*Lists!$B$45</f>
        <v>0</v>
      </c>
      <c r="AW47">
        <f>R47*Lists!$B$45</f>
        <v>0</v>
      </c>
      <c r="AX47">
        <f>S47*Lists!$B$45</f>
        <v>0</v>
      </c>
      <c r="AY47">
        <f>T47*Lists!$B$45</f>
        <v>0</v>
      </c>
      <c r="AZ47">
        <f>U47*Lists!$B$45</f>
        <v>0</v>
      </c>
      <c r="BA47">
        <f>V47*Lists!$B$45</f>
        <v>0</v>
      </c>
      <c r="BB47">
        <f>W47*Lists!$B$45</f>
        <v>0</v>
      </c>
      <c r="BC47">
        <f>X47*Lists!$B$45</f>
        <v>0</v>
      </c>
      <c r="BD47">
        <f>Y47*Lists!$B$45</f>
        <v>0</v>
      </c>
      <c r="BE47">
        <f>Z47*Lists!$B$45</f>
        <v>0</v>
      </c>
      <c r="BF47">
        <f>AA47*Lists!$B$45</f>
        <v>0</v>
      </c>
      <c r="BG47">
        <f>AB47*Lists!$B$45</f>
        <v>0</v>
      </c>
      <c r="BH47">
        <f>AC47*Lists!$B$45</f>
        <v>0</v>
      </c>
      <c r="BI47">
        <f>AD47*Lists!$B$45</f>
        <v>0</v>
      </c>
      <c r="BJ47">
        <f>AE47*Lists!$B$45</f>
        <v>0</v>
      </c>
      <c r="BK47">
        <f>AF47*Lists!$B$45</f>
        <v>0</v>
      </c>
    </row>
    <row r="48" spans="1:63">
      <c r="A48">
        <f t="shared" si="0"/>
        <v>2056</v>
      </c>
      <c r="B48">
        <v>45</v>
      </c>
      <c r="C48">
        <f>IF(OR('Inputs and Results'!$F$4="NA",'Inputs and Results'!$F$4="N/A"),0,IF(AND('Inputs and Results'!$F$4="",'Inputs and Results'!$E$4=""),0,IF('Inputs and Results'!$F$4="",IF('Inputs and Results'!$E$4=Calculations!B48,'Inputs and Results'!$H$4,IF((Calculations!B48/'Inputs and Results'!$E$4)=INT(Calculations!B48/'Inputs and Results'!$E$4),'Inputs and Results'!$I$4,0)),(IF('Inputs and Results'!$F$4=A48,'Inputs and Results'!$H$4,(IF('Inputs and Results'!$E$4=0,0,(IF(((A48)-'Inputs and Results'!$F$4)/('Inputs and Results'!$E$4)=INT(((A48)-'Inputs and Results'!$F$4)/'Inputs and Results'!$E$4),'Inputs and Results'!$I$4,0)))))))))</f>
        <v>0</v>
      </c>
      <c r="D48">
        <f>IF(OR('Inputs and Results'!$F$5="NA",'Inputs and Results'!$F$5="N/A"),0,IF(AND('Inputs and Results'!$F$5="",'Inputs and Results'!$E$5=""),0,IF('Inputs and Results'!$F$5="",IF('Inputs and Results'!$E$5=Calculations!B48,'Inputs and Results'!$H$5,IF((Calculations!B48/'Inputs and Results'!$E$5)=INT(Calculations!B48/'Inputs and Results'!$E$5),'Inputs and Results'!$I$5,0)),(IF('Inputs and Results'!$F$5=A48,'Inputs and Results'!$H$5,(IF('Inputs and Results'!$E$5=0,0,(IF(((A48)-'Inputs and Results'!$F$5)/('Inputs and Results'!$E$5)=INT(((A48)-'Inputs and Results'!$F$5)/'Inputs and Results'!$E$5),'Inputs and Results'!$I$5,0)))))))))</f>
        <v>0</v>
      </c>
      <c r="E48">
        <f>IF(OR('Inputs and Results'!$F$6="NA",'Inputs and Results'!$F$6="N/A"),0,IF(AND('Inputs and Results'!$F$6="",'Inputs and Results'!$E$6=""),0,IF('Inputs and Results'!$F$6="",IF('Inputs and Results'!$E$6=Calculations!B48,'Inputs and Results'!$H$6,IF((Calculations!B48/'Inputs and Results'!$E$6)=INT(Calculations!B48/'Inputs and Results'!$E$6),'Inputs and Results'!$I$6,0)),(IF('Inputs and Results'!$F$6=A48,'Inputs and Results'!$H$6,(IF('Inputs and Results'!$E$6=0,0,(IF(((A48)-'Inputs and Results'!$F$6)/('Inputs and Results'!$E$6)=INT(((A48)-'Inputs and Results'!$F$6)/'Inputs and Results'!$E$6),'Inputs and Results'!$I$6,0)))))))))</f>
        <v>0</v>
      </c>
      <c r="F48">
        <f>IF(OR('Inputs and Results'!$F$7="NA",'Inputs and Results'!$F$7="N/A"),0,IF(AND('Inputs and Results'!$F$7="",'Inputs and Results'!$E$7=""),0,IF('Inputs and Results'!$F$7="",IF('Inputs and Results'!$E$7=Calculations!B48,'Inputs and Results'!$H$7,IF((Calculations!B48/'Inputs and Results'!$E$7)=INT(Calculations!B48/'Inputs and Results'!$E$7),'Inputs and Results'!$I$7,0)),(IF('Inputs and Results'!$F$7=A48,'Inputs and Results'!$H$7,(IF('Inputs and Results'!$E$7=0,0,(IF(((A48)-'Inputs and Results'!$F$7)/('Inputs and Results'!$E$7)=INT(((A48)-'Inputs and Results'!$F$7)/'Inputs and Results'!$E$7),'Inputs and Results'!$I$7,0)))))))))</f>
        <v>0</v>
      </c>
      <c r="G48">
        <f>IF(OR('Inputs and Results'!$F$8="NA",'Inputs and Results'!$F$8="N/A"),0,IF(AND('Inputs and Results'!$F$8="",'Inputs and Results'!$E$8=""),0,IF('Inputs and Results'!$F$8="",IF('Inputs and Results'!$E$8=Calculations!B48,'Inputs and Results'!$H$8,IF((Calculations!B48/'Inputs and Results'!$E$8)=INT(Calculations!B48/'Inputs and Results'!$E$8),'Inputs and Results'!$I$8,0)),(IF('Inputs and Results'!$F$8=A48,'Inputs and Results'!$H$8,(IF('Inputs and Results'!$E$8=0,0,(IF(((A48)-'Inputs and Results'!$F$8)/('Inputs and Results'!$E$8)=INT(((A48)-'Inputs and Results'!$F$8)/'Inputs and Results'!$E$8),'Inputs and Results'!$I$8,0)))))))))</f>
        <v>0</v>
      </c>
      <c r="H48">
        <f>IF(OR('Inputs and Results'!$F$9="NA",'Inputs and Results'!$F$9="N/A"),0,IF(AND('Inputs and Results'!$F$9="",'Inputs and Results'!$E$9=""),0,IF('Inputs and Results'!$F$9="",IF('Inputs and Results'!$E$9=Calculations!B48,'Inputs and Results'!$H$9,IF((Calculations!B48/'Inputs and Results'!$E$9)=INT(Calculations!B48/'Inputs and Results'!$E$9),'Inputs and Results'!$I$9,0)),(IF('Inputs and Results'!$F$9=A48,'Inputs and Results'!$H$9,(IF('Inputs and Results'!$E$9=0,0,(IF(((A48)-'Inputs and Results'!$F$9)/('Inputs and Results'!$E$9)=INT(((A48)-'Inputs and Results'!$F$9)/'Inputs and Results'!$E$9),'Inputs and Results'!$I$9,0)))))))))</f>
        <v>0</v>
      </c>
      <c r="I48">
        <f>IF(OR('Inputs and Results'!$F$10="NA",'Inputs and Results'!$F$10="N/A"),0,IF(AND('Inputs and Results'!$F$10="",'Inputs and Results'!$E$10=""),0,IF('Inputs and Results'!$F$10="",IF('Inputs and Results'!$E$10=Calculations!B48,'Inputs and Results'!$H$10,IF((Calculations!B48/'Inputs and Results'!$E$10)=INT(Calculations!B48/'Inputs and Results'!$E$10),'Inputs and Results'!$I$10,0)),(IF('Inputs and Results'!$F$10=A48,'Inputs and Results'!$H$10,(IF('Inputs and Results'!$E$10=0,0,(IF(((A48)-'Inputs and Results'!$F$10)/('Inputs and Results'!$E$10)=INT(((A48)-'Inputs and Results'!$F$10)/'Inputs and Results'!$E$10),'Inputs and Results'!$I$10,0)))))))))</f>
        <v>0</v>
      </c>
      <c r="J48">
        <f>IF(OR('Inputs and Results'!$F$11="NA",'Inputs and Results'!$F$11="N/A"),0,IF(AND('Inputs and Results'!$F$11="",'Inputs and Results'!$E$11=""),0,IF('Inputs and Results'!$F$11="",IF('Inputs and Results'!$E$11=Calculations!B48,'Inputs and Results'!$H$11,IF((Calculations!B48/'Inputs and Results'!$E$11)=INT(Calculations!B48/'Inputs and Results'!$E$11),'Inputs and Results'!$I$11,0)),(IF('Inputs and Results'!$F$11=A48,'Inputs and Results'!$H$11,(IF('Inputs and Results'!$E$11=0,0,(IF(((A48)-'Inputs and Results'!$F$11)/('Inputs and Results'!$E$11)=INT(((A48)-'Inputs and Results'!$F$11)/'Inputs and Results'!$E$11),'Inputs and Results'!$I$11,0)))))))))</f>
        <v>0</v>
      </c>
      <c r="K48">
        <f>IF(OR('Inputs and Results'!$F$12="NA",'Inputs and Results'!$F$12="N/A"),0,IF(AND('Inputs and Results'!$F$12="",'Inputs and Results'!$E$12=""),0,IF('Inputs and Results'!$F$12="",IF('Inputs and Results'!$E$12=Calculations!B48,'Inputs and Results'!$H$12,IF((Calculations!B48/'Inputs and Results'!$E$12)=INT(Calculations!B48/'Inputs and Results'!$E$12),'Inputs and Results'!$I$12,0)),(IF('Inputs and Results'!$F$12=A48,'Inputs and Results'!$H$12,(IF('Inputs and Results'!$E$12=0,0,(IF(((A48)-'Inputs and Results'!$F$12)/('Inputs and Results'!$E$12)=INT(((A48)-'Inputs and Results'!$F$12)/'Inputs and Results'!$E$12),'Inputs and Results'!$I$12,0)))))))))</f>
        <v>0</v>
      </c>
      <c r="L48">
        <f>IF(OR('Inputs and Results'!$F$13="NA",'Inputs and Results'!$F$13="N/A"),0,IF(AND('Inputs and Results'!$F$13="",'Inputs and Results'!$E$13=""),0,IF('Inputs and Results'!$F$13="",IF('Inputs and Results'!$E$13=Calculations!B48,'Inputs and Results'!$H$13,IF((Calculations!B48/'Inputs and Results'!$E$13)=INT(Calculations!B48/'Inputs and Results'!$E$13),'Inputs and Results'!$I$13,0)),(IF('Inputs and Results'!$F$13=A48,'Inputs and Results'!$H$13,(IF('Inputs and Results'!$E$13=0,0,(IF(((A48)-'Inputs and Results'!$F$13)/('Inputs and Results'!$E$13)=INT(((A48)-'Inputs and Results'!$F$13)/'Inputs and Results'!$E$13),'Inputs and Results'!$I$13,0)))))))))</f>
        <v>0</v>
      </c>
      <c r="M48">
        <f>IF(OR('Inputs and Results'!$F$14="NA",'Inputs and Results'!$F$14="N/A"),0,IF(AND('Inputs and Results'!$F$14="",'Inputs and Results'!$E$14=""),0,IF('Inputs and Results'!$F$14="",IF('Inputs and Results'!$E$14=Calculations!B48,'Inputs and Results'!$H$14,IF((Calculations!B48/'Inputs and Results'!$E$14)=INT(Calculations!B48/'Inputs and Results'!$E$14),'Inputs and Results'!$I$14,0)),(IF('Inputs and Results'!$F$14=A48,'Inputs and Results'!$H$14,(IF('Inputs and Results'!$E$14=0,0,(IF(((A48)-'Inputs and Results'!$F$14)/('Inputs and Results'!$E$14)=INT(((A48)-'Inputs and Results'!$F$14)/'Inputs and Results'!$E$14),'Inputs and Results'!$I$14,0)))))))))</f>
        <v>0</v>
      </c>
      <c r="N48">
        <f>IF(OR('Inputs and Results'!$F$15="NA",'Inputs and Results'!$F$15="N/A"),0,IF(AND('Inputs and Results'!$F$15="",'Inputs and Results'!$E$15=""),0,IF('Inputs and Results'!$F$15="",IF('Inputs and Results'!$E$15=Calculations!B48,'Inputs and Results'!$H$15,IF((Calculations!B48/'Inputs and Results'!$E$15)=INT(Calculations!B48/'Inputs and Results'!$E$15),'Inputs and Results'!$I$15,0)),(IF('Inputs and Results'!$F$15=A48,'Inputs and Results'!$H$15,(IF('Inputs and Results'!$E$15=0,0,(IF(((A48)-'Inputs and Results'!$F$15)/('Inputs and Results'!$E$15)=INT(((A48)-'Inputs and Results'!$F$15)/'Inputs and Results'!$E$15),'Inputs and Results'!$I$15,0)))))))))</f>
        <v>0</v>
      </c>
      <c r="O48">
        <f>IF(OR('Inputs and Results'!$F$16="NA",'Inputs and Results'!$F$16="N/A"),0,IF(AND('Inputs and Results'!$F$16="",'Inputs and Results'!$E$16=""),0,IF('Inputs and Results'!$F$16="",IF('Inputs and Results'!$E$16=Calculations!B48,'Inputs and Results'!$H$16,IF((Calculations!B48/'Inputs and Results'!$E$16)=INT(Calculations!B48/'Inputs and Results'!$E$16),'Inputs and Results'!$I$16,0)),(IF('Inputs and Results'!$F$16=A48,'Inputs and Results'!$H$16,(IF('Inputs and Results'!$E$16=0,0,(IF(((A48)-'Inputs and Results'!$F$16)/('Inputs and Results'!$E$16)=INT(((A48)-'Inputs and Results'!$F$16)/'Inputs and Results'!$E$16),'Inputs and Results'!$I$16,0)))))))))</f>
        <v>0</v>
      </c>
      <c r="P48">
        <f>IF(OR('Inputs and Results'!$F$17="NA",'Inputs and Results'!$F$17="N/A"),0,IF(AND('Inputs and Results'!$F$17="",'Inputs and Results'!$E$17=""),0,IF('Inputs and Results'!$F$17="",IF('Inputs and Results'!$E$17=Calculations!B48,'Inputs and Results'!$H$17,IF((Calculations!B48/'Inputs and Results'!$E$17)=INT(Calculations!B48/'Inputs and Results'!$E$17),'Inputs and Results'!$I$17,0)),(IF('Inputs and Results'!$F$17=A48,'Inputs and Results'!$H$17,(IF('Inputs and Results'!$E$17=0,0,(IF(((A48)-'Inputs and Results'!$F$17)/('Inputs and Results'!$E$17)=INT(((A48)-'Inputs and Results'!$F$17)/'Inputs and Results'!$E$17),'Inputs and Results'!$I$17,0)))))))))</f>
        <v>0</v>
      </c>
      <c r="Q48">
        <f>IF(OR('Inputs and Results'!$F$18="NA",'Inputs and Results'!$F$18="N/A"),0,IF(AND('Inputs and Results'!$F$18="",'Inputs and Results'!$E$18=""),0,IF('Inputs and Results'!$F$18="",IF('Inputs and Results'!$E$18=Calculations!B48,'Inputs and Results'!$H$18,IF((Calculations!B48/'Inputs and Results'!$E$18)=INT(Calculations!B48/'Inputs and Results'!$E$18),'Inputs and Results'!$I$18,0)),(IF('Inputs and Results'!$F$18=A48,'Inputs and Results'!$H$18,(IF('Inputs and Results'!$E$18=0,0,(IF(((A48)-'Inputs and Results'!$F$18)/('Inputs and Results'!$E$18)=INT(((A48)-'Inputs and Results'!$F$18)/'Inputs and Results'!$E$18),'Inputs and Results'!$I$18,0)))))))))</f>
        <v>0</v>
      </c>
      <c r="R48">
        <f>IF(OR('Inputs and Results'!$F$19="NA",'Inputs and Results'!$F$19="N/A"),0,IF(AND('Inputs and Results'!$F$19="",'Inputs and Results'!$E$19=""),0,IF('Inputs and Results'!$F$19="",IF('Inputs and Results'!$E$19=Calculations!B48,'Inputs and Results'!$H$19,IF((Calculations!B48/'Inputs and Results'!$E$19)=INT(Calculations!B48/'Inputs and Results'!$E$19),'Inputs and Results'!$I$19,0)),(IF('Inputs and Results'!$F$19=A48,'Inputs and Results'!$H$19,(IF('Inputs and Results'!$E$19=0,0,(IF(((A48)-'Inputs and Results'!$F$19)/('Inputs and Results'!$E$19)=INT(((A48)-'Inputs and Results'!$F$19)/'Inputs and Results'!$E$19),'Inputs and Results'!$I$19,0)))))))))</f>
        <v>0</v>
      </c>
      <c r="S48">
        <f>IF(OR('Inputs and Results'!$F$20="NA",'Inputs and Results'!$F$20="N/A"),0,IF(AND('Inputs and Results'!$F$20="",'Inputs and Results'!$E$20=""),0,IF('Inputs and Results'!$F$20="",IF('Inputs and Results'!$E$20=Calculations!B48,'Inputs and Results'!$H$20,IF((Calculations!B48/'Inputs and Results'!$E$20)=INT(Calculations!B48/'Inputs and Results'!$E$20),'Inputs and Results'!$I$20,0)),(IF('Inputs and Results'!$F$20=A48,'Inputs and Results'!$H$20,(IF('Inputs and Results'!$E$20=0,0,(IF(((A48)-'Inputs and Results'!$F$20)/('Inputs and Results'!$E$20)=INT(((A48)-'Inputs and Results'!$F$20)/'Inputs and Results'!$E$20),'Inputs and Results'!$I$20,0)))))))))</f>
        <v>0</v>
      </c>
      <c r="T48">
        <f>IF(OR('Inputs and Results'!$F$21="NA",'Inputs and Results'!$F$21="N/A"),0,IF(AND('Inputs and Results'!$F$21="",'Inputs and Results'!$E$21=""),0,IF('Inputs and Results'!$F$21="",IF('Inputs and Results'!$E$21=Calculations!B48,'Inputs and Results'!$H$21,IF((Calculations!B48/'Inputs and Results'!$E$21)=INT(Calculations!B48/'Inputs and Results'!$E$21),'Inputs and Results'!$I$21,0)),(IF('Inputs and Results'!$F$21=A48,'Inputs and Results'!$H$21,(IF('Inputs and Results'!$E$21=0,0,(IF(((A48)-'Inputs and Results'!$F$21)/('Inputs and Results'!$E$21)=INT(((A48)-'Inputs and Results'!$F$21)/'Inputs and Results'!$E$21),'Inputs and Results'!$I$21,0)))))))))</f>
        <v>0</v>
      </c>
      <c r="U48">
        <f>IF(OR('Inputs and Results'!$F$22="NA",'Inputs and Results'!$F$22="N/A"),0,IF(AND('Inputs and Results'!$F$22="",'Inputs and Results'!$E$22=""),0,IF('Inputs and Results'!$F$22="",IF('Inputs and Results'!$E$22=Calculations!B48,'Inputs and Results'!$H$22,IF((Calculations!B48/'Inputs and Results'!$E$22)=INT(Calculations!B48/'Inputs and Results'!$E$22),'Inputs and Results'!$I$22,0)),(IF('Inputs and Results'!$F$22=A48,'Inputs and Results'!$H$22,(IF('Inputs and Results'!$E$22=0,0,(IF(((A48)-'Inputs and Results'!$F$22)/('Inputs and Results'!$E$22)=INT(((A48)-'Inputs and Results'!$F$22)/'Inputs and Results'!$E$22),'Inputs and Results'!$I$22,0)))))))))</f>
        <v>0</v>
      </c>
      <c r="V48">
        <f>IF(OR('Inputs and Results'!$F$23="NA",'Inputs and Results'!$F$23="N/A"),0,IF(AND('Inputs and Results'!$F$23="",'Inputs and Results'!$E$23=""),0,IF('Inputs and Results'!$F$23="",IF('Inputs and Results'!$E$23=Calculations!B48,'Inputs and Results'!#REF!,IF((Calculations!B48/'Inputs and Results'!$E$23)=INT(Calculations!B48/'Inputs and Results'!$E$23),'Inputs and Results'!#REF!,0)),(IF('Inputs and Results'!$F$23=A48,'Inputs and Results'!#REF!,(IF('Inputs and Results'!$E$23=0,0,(IF(((A48)-'Inputs and Results'!$F$23)/('Inputs and Results'!$E$23)=INT(((A48)-'Inputs and Results'!$F$23)/'Inputs and Results'!$E$23),'Inputs and Results'!#REF!,0)))))))))</f>
        <v>0</v>
      </c>
      <c r="W48">
        <f>IF(OR('Inputs and Results'!$F$24="NA",'Inputs and Results'!$F$24="N/A"),0,IF(AND('Inputs and Results'!$F$24="",'Inputs and Results'!$E$24=""),0,IF('Inputs and Results'!$F$24="",IF('Inputs and Results'!$E$24=Calculations!B48,'Inputs and Results'!$H$24,IF((Calculations!B48/'Inputs and Results'!$E$24)=INT(Calculations!B48/'Inputs and Results'!$E$24),'Inputs and Results'!$I$24,0)),(IF('Inputs and Results'!$F$24=A48,'Inputs and Results'!$H$24,(IF('Inputs and Results'!$E$24=0,0,(IF(((A48)-'Inputs and Results'!$F$24)/('Inputs and Results'!$E$24)=INT(((A48)-'Inputs and Results'!$F$24)/'Inputs and Results'!$E$24),'Inputs and Results'!$I$24,0)))))))))</f>
        <v>0</v>
      </c>
      <c r="X48">
        <f>IF(OR('Inputs and Results'!$F$25="NA",'Inputs and Results'!$F$25="N/A"),0,IF(AND('Inputs and Results'!$F$25="",'Inputs and Results'!$E$25=""),0,IF('Inputs and Results'!$F$25="",IF('Inputs and Results'!$E$25=Calculations!B48,'Inputs and Results'!$H$25,IF((Calculations!B48/'Inputs and Results'!$E$25)=INT(Calculations!B48/'Inputs and Results'!$E$25),'Inputs and Results'!$I$25,0)),(IF('Inputs and Results'!$F$25=A48,'Inputs and Results'!$H$25,(IF('Inputs and Results'!$E$25=0,0,(IF(((A48)-'Inputs and Results'!$F$25)/('Inputs and Results'!$E$25)=INT(((A48)-'Inputs and Results'!$F$25)/'Inputs and Results'!$E$25),'Inputs and Results'!$I$25,0)))))))))</f>
        <v>0</v>
      </c>
      <c r="Y48">
        <f>IF(OR('Inputs and Results'!$F$26="NA",'Inputs and Results'!$F$26="N/A"),0,IF(AND('Inputs and Results'!$F$26="",'Inputs and Results'!$E$26=""),0,IF('Inputs and Results'!$F$26="",IF('Inputs and Results'!$E$26=Calculations!B48,'Inputs and Results'!$H$26,IF((Calculations!B48/'Inputs and Results'!$E$26)=INT(Calculations!B48/'Inputs and Results'!$E$26),'Inputs and Results'!$I$26,0)),(IF('Inputs and Results'!$F$26=A48,'Inputs and Results'!$H$26,(IF('Inputs and Results'!$E$26=0,0,(IF(((A48)-'Inputs and Results'!$F$26)/('Inputs and Results'!$E$26)=INT(((A48)-'Inputs and Results'!$F$26)/'Inputs and Results'!$E$26),'Inputs and Results'!$I$26,0)))))))))</f>
        <v>0</v>
      </c>
      <c r="Z48">
        <f>IF(OR('Inputs and Results'!$F$27="NA",'Inputs and Results'!$F$27="N/A"),0,IF(AND('Inputs and Results'!$F$27="",'Inputs and Results'!$E$27=""),0,IF('Inputs and Results'!$F$27="",IF('Inputs and Results'!$E$27=Calculations!B48,'Inputs and Results'!$H$27,IF((Calculations!B48/'Inputs and Results'!$E$27)=INT(Calculations!B48/'Inputs and Results'!$E$27),'Inputs and Results'!$I$27,0)),(IF('Inputs and Results'!$F$27=A48,'Inputs and Results'!$H$27,(IF('Inputs and Results'!$E$27=0,0,(IF(((A48)-'Inputs and Results'!$F$27)/('Inputs and Results'!$E$27)=INT(((A48)-'Inputs and Results'!$F$27)/'Inputs and Results'!$E$27),'Inputs and Results'!$I$27,0)))))))))</f>
        <v>0</v>
      </c>
      <c r="AA48">
        <f>IF(OR('Inputs and Results'!$F$28="NA",'Inputs and Results'!$F$28="N/A"),0,IF(AND('Inputs and Results'!$F$28="",'Inputs and Results'!$E$28=""),0,IF('Inputs and Results'!$F$28="",IF('Inputs and Results'!$E$28=Calculations!B48,'Inputs and Results'!$H$28,IF((Calculations!B48/'Inputs and Results'!$E$28)=INT(Calculations!B48/'Inputs and Results'!$E$28),'Inputs and Results'!$I$28,0)),(IF('Inputs and Results'!$F$28=A48,'Inputs and Results'!$H$28,(IF('Inputs and Results'!$E$28=0,0,(IF(((A48)-'Inputs and Results'!$F$28)/('Inputs and Results'!$E$28)=INT(((A48)-'Inputs and Results'!$F$28)/'Inputs and Results'!$E$28),'Inputs and Results'!$I$28,0)))))))))</f>
        <v>0</v>
      </c>
      <c r="AB48">
        <f>IF(OR('Inputs and Results'!$F$29="NA",'Inputs and Results'!$F$29="N/A"),0,IF(AND('Inputs and Results'!$F$29="",'Inputs and Results'!$E$29=""),0,IF('Inputs and Results'!$F$29="",IF('Inputs and Results'!$E$29=Calculations!B48,'Inputs and Results'!$H$29,IF((Calculations!B48/'Inputs and Results'!$E$29)=INT(Calculations!B48/'Inputs and Results'!$E$29),'Inputs and Results'!$I$29,0)),(IF('Inputs and Results'!$F$29=A48,'Inputs and Results'!$H$29,(IF('Inputs and Results'!$E$29=0,0,(IF(((A48)-'Inputs and Results'!$F$29)/('Inputs and Results'!$E$29)=INT(((A48)-'Inputs and Results'!$F$29)/'Inputs and Results'!$E$29),'Inputs and Results'!$I$29,0)))))))))</f>
        <v>0</v>
      </c>
      <c r="AC48">
        <f>IF(OR('Inputs and Results'!$F$30="NA",'Inputs and Results'!$F$30="N/A"),0,IF(AND('Inputs and Results'!$F$30="",'Inputs and Results'!$E$30=""),0,IF('Inputs and Results'!$F$30="",IF('Inputs and Results'!$E$30=Calculations!B48,'Inputs and Results'!$H$30,IF((Calculations!B48/'Inputs and Results'!$E$30)=INT(Calculations!B48/'Inputs and Results'!$E$30),'Inputs and Results'!$I$30,0)),(IF('Inputs and Results'!$F$30=A48,'Inputs and Results'!$H$30,(IF('Inputs and Results'!$E$30=0,0,(IF(((A48)-'Inputs and Results'!$F$30)/('Inputs and Results'!$E$30)=INT(((A48)-'Inputs and Results'!$F$30)/'Inputs and Results'!$E$30),'Inputs and Results'!$I$30,0)))))))))</f>
        <v>0</v>
      </c>
      <c r="AD48">
        <f>IF(OR('Inputs and Results'!$F$31="NA",'Inputs and Results'!$F$31="N/A"),0,IF(AND('Inputs and Results'!$F$31="",'Inputs and Results'!$E$31=""),0,IF('Inputs and Results'!$F$31="",IF('Inputs and Results'!$E$31=Calculations!B48,'Inputs and Results'!$H$31,IF((Calculations!B48/'Inputs and Results'!$E$31)=INT(Calculations!B48/'Inputs and Results'!$E$31),'Inputs and Results'!$I$31,0)),(IF('Inputs and Results'!$F$31=A48,'Inputs and Results'!$H$31,(IF('Inputs and Results'!$E$31=0,0,(IF(((A48)-'Inputs and Results'!$F$31)/('Inputs and Results'!$E$31)=INT(((A48)-'Inputs and Results'!$F$31)/'Inputs and Results'!$E$31),'Inputs and Results'!$I$31,0)))))))))</f>
        <v>0</v>
      </c>
      <c r="AE48">
        <f>IF(OR('Inputs and Results'!$F$32="NA",'Inputs and Results'!$F$32="N/A"),0,IF(AND('Inputs and Results'!$F$32="",'Inputs and Results'!$E$32=""),0,IF('Inputs and Results'!$F$32="",IF('Inputs and Results'!$E$32=Calculations!B48,'Inputs and Results'!$H$32,IF((Calculations!B48/'Inputs and Results'!$E$32)=INT(Calculations!B48/'Inputs and Results'!$E$32),'Inputs and Results'!$I$32,0)),(IF('Inputs and Results'!$F$32=A48,'Inputs and Results'!$H$32,(IF('Inputs and Results'!$E$32=0,0,(IF(((A48)-'Inputs and Results'!$F$32)/('Inputs and Results'!$E$32)=INT(((A48)-'Inputs and Results'!$F$32)/'Inputs and Results'!$E$32),'Inputs and Results'!$I$32,0)))))))))</f>
        <v>0</v>
      </c>
      <c r="AH48">
        <f>C48*Lists!$B$46</f>
        <v>0</v>
      </c>
      <c r="AI48">
        <f>D48*Lists!$B$46</f>
        <v>0</v>
      </c>
      <c r="AJ48">
        <f>E48*Lists!$B$46</f>
        <v>0</v>
      </c>
      <c r="AK48">
        <f>F48*Lists!$B$46</f>
        <v>0</v>
      </c>
      <c r="AL48">
        <f>G48*Lists!$B$46</f>
        <v>0</v>
      </c>
      <c r="AM48">
        <f>H48*Lists!$B$46</f>
        <v>0</v>
      </c>
      <c r="AN48">
        <f>I48*Lists!$B$46</f>
        <v>0</v>
      </c>
      <c r="AO48">
        <f>J48*Lists!$B$46</f>
        <v>0</v>
      </c>
      <c r="AP48">
        <f>K48*Lists!$B$46</f>
        <v>0</v>
      </c>
      <c r="AQ48">
        <f>L48*Lists!$B$46</f>
        <v>0</v>
      </c>
      <c r="AR48">
        <f>M48*Lists!$B$46</f>
        <v>0</v>
      </c>
      <c r="AS48">
        <f>N48*Lists!$B$46</f>
        <v>0</v>
      </c>
      <c r="AT48">
        <f>O48*Lists!$B$46</f>
        <v>0</v>
      </c>
      <c r="AU48">
        <f>P48*Lists!$B$46</f>
        <v>0</v>
      </c>
      <c r="AV48">
        <f>Q48*Lists!$B$46</f>
        <v>0</v>
      </c>
      <c r="AW48">
        <f>R48*Lists!$B$46</f>
        <v>0</v>
      </c>
      <c r="AX48">
        <f>S48*Lists!$B$46</f>
        <v>0</v>
      </c>
      <c r="AY48">
        <f>T48*Lists!$B$46</f>
        <v>0</v>
      </c>
      <c r="AZ48">
        <f>U48*Lists!$B$46</f>
        <v>0</v>
      </c>
      <c r="BA48">
        <f>V48*Lists!$B$46</f>
        <v>0</v>
      </c>
      <c r="BB48">
        <f>W48*Lists!$B$46</f>
        <v>0</v>
      </c>
      <c r="BC48">
        <f>X48*Lists!$B$46</f>
        <v>0</v>
      </c>
      <c r="BD48">
        <f>Y48*Lists!$B$46</f>
        <v>0</v>
      </c>
      <c r="BE48">
        <f>Z48*Lists!$B$46</f>
        <v>0</v>
      </c>
      <c r="BF48">
        <f>AA48*Lists!$B$46</f>
        <v>0</v>
      </c>
      <c r="BG48">
        <f>AB48*Lists!$B$46</f>
        <v>0</v>
      </c>
      <c r="BH48">
        <f>AC48*Lists!$B$46</f>
        <v>0</v>
      </c>
      <c r="BI48">
        <f>AD48*Lists!$B$46</f>
        <v>0</v>
      </c>
      <c r="BJ48">
        <f>AE48*Lists!$B$46</f>
        <v>0</v>
      </c>
      <c r="BK48">
        <f>AF48*Lists!$B$46</f>
        <v>0</v>
      </c>
    </row>
    <row r="49" spans="1:63">
      <c r="A49">
        <f t="shared" si="0"/>
        <v>2057</v>
      </c>
      <c r="B49">
        <v>46</v>
      </c>
      <c r="C49">
        <f>IF(OR('Inputs and Results'!$F$4="NA",'Inputs and Results'!$F$4="N/A"),0,IF(AND('Inputs and Results'!$F$4="",'Inputs and Results'!$E$4=""),0,IF('Inputs and Results'!$F$4="",IF('Inputs and Results'!$E$4=Calculations!B49,'Inputs and Results'!$H$4,IF((Calculations!B49/'Inputs and Results'!$E$4)=INT(Calculations!B49/'Inputs and Results'!$E$4),'Inputs and Results'!$I$4,0)),(IF('Inputs and Results'!$F$4=A49,'Inputs and Results'!$H$4,(IF('Inputs and Results'!$E$4=0,0,(IF(((A49)-'Inputs and Results'!$F$4)/('Inputs and Results'!$E$4)=INT(((A49)-'Inputs and Results'!$F$4)/'Inputs and Results'!$E$4),'Inputs and Results'!$I$4,0)))))))))</f>
        <v>0</v>
      </c>
      <c r="D49">
        <f>IF(OR('Inputs and Results'!$F$5="NA",'Inputs and Results'!$F$5="N/A"),0,IF(AND('Inputs and Results'!$F$5="",'Inputs and Results'!$E$5=""),0,IF('Inputs and Results'!$F$5="",IF('Inputs and Results'!$E$5=Calculations!B49,'Inputs and Results'!$H$5,IF((Calculations!B49/'Inputs and Results'!$E$5)=INT(Calculations!B49/'Inputs and Results'!$E$5),'Inputs and Results'!$I$5,0)),(IF('Inputs and Results'!$F$5=A49,'Inputs and Results'!$H$5,(IF('Inputs and Results'!$E$5=0,0,(IF(((A49)-'Inputs and Results'!$F$5)/('Inputs and Results'!$E$5)=INT(((A49)-'Inputs and Results'!$F$5)/'Inputs and Results'!$E$5),'Inputs and Results'!$I$5,0)))))))))</f>
        <v>0</v>
      </c>
      <c r="E49">
        <f>IF(OR('Inputs and Results'!$F$6="NA",'Inputs and Results'!$F$6="N/A"),0,IF(AND('Inputs and Results'!$F$6="",'Inputs and Results'!$E$6=""),0,IF('Inputs and Results'!$F$6="",IF('Inputs and Results'!$E$6=Calculations!B49,'Inputs and Results'!$H$6,IF((Calculations!B49/'Inputs and Results'!$E$6)=INT(Calculations!B49/'Inputs and Results'!$E$6),'Inputs and Results'!$I$6,0)),(IF('Inputs and Results'!$F$6=A49,'Inputs and Results'!$H$6,(IF('Inputs and Results'!$E$6=0,0,(IF(((A49)-'Inputs and Results'!$F$6)/('Inputs and Results'!$E$6)=INT(((A49)-'Inputs and Results'!$F$6)/'Inputs and Results'!$E$6),'Inputs and Results'!$I$6,0)))))))))</f>
        <v>0</v>
      </c>
      <c r="F49">
        <f>IF(OR('Inputs and Results'!$F$7="NA",'Inputs and Results'!$F$7="N/A"),0,IF(AND('Inputs and Results'!$F$7="",'Inputs and Results'!$E$7=""),0,IF('Inputs and Results'!$F$7="",IF('Inputs and Results'!$E$7=Calculations!B49,'Inputs and Results'!$H$7,IF((Calculations!B49/'Inputs and Results'!$E$7)=INT(Calculations!B49/'Inputs and Results'!$E$7),'Inputs and Results'!$I$7,0)),(IF('Inputs and Results'!$F$7=A49,'Inputs and Results'!$H$7,(IF('Inputs and Results'!$E$7=0,0,(IF(((A49)-'Inputs and Results'!$F$7)/('Inputs and Results'!$E$7)=INT(((A49)-'Inputs and Results'!$F$7)/'Inputs and Results'!$E$7),'Inputs and Results'!$I$7,0)))))))))</f>
        <v>0</v>
      </c>
      <c r="G49">
        <f>IF(OR('Inputs and Results'!$F$8="NA",'Inputs and Results'!$F$8="N/A"),0,IF(AND('Inputs and Results'!$F$8="",'Inputs and Results'!$E$8=""),0,IF('Inputs and Results'!$F$8="",IF('Inputs and Results'!$E$8=Calculations!B49,'Inputs and Results'!$H$8,IF((Calculations!B49/'Inputs and Results'!$E$8)=INT(Calculations!B49/'Inputs and Results'!$E$8),'Inputs and Results'!$I$8,0)),(IF('Inputs and Results'!$F$8=A49,'Inputs and Results'!$H$8,(IF('Inputs and Results'!$E$8=0,0,(IF(((A49)-'Inputs and Results'!$F$8)/('Inputs and Results'!$E$8)=INT(((A49)-'Inputs and Results'!$F$8)/'Inputs and Results'!$E$8),'Inputs and Results'!$I$8,0)))))))))</f>
        <v>0</v>
      </c>
      <c r="H49">
        <f>IF(OR('Inputs and Results'!$F$9="NA",'Inputs and Results'!$F$9="N/A"),0,IF(AND('Inputs and Results'!$F$9="",'Inputs and Results'!$E$9=""),0,IF('Inputs and Results'!$F$9="",IF('Inputs and Results'!$E$9=Calculations!B49,'Inputs and Results'!$H$9,IF((Calculations!B49/'Inputs and Results'!$E$9)=INT(Calculations!B49/'Inputs and Results'!$E$9),'Inputs and Results'!$I$9,0)),(IF('Inputs and Results'!$F$9=A49,'Inputs and Results'!$H$9,(IF('Inputs and Results'!$E$9=0,0,(IF(((A49)-'Inputs and Results'!$F$9)/('Inputs and Results'!$E$9)=INT(((A49)-'Inputs and Results'!$F$9)/'Inputs and Results'!$E$9),'Inputs and Results'!$I$9,0)))))))))</f>
        <v>0</v>
      </c>
      <c r="I49">
        <f>IF(OR('Inputs and Results'!$F$10="NA",'Inputs and Results'!$F$10="N/A"),0,IF(AND('Inputs and Results'!$F$10="",'Inputs and Results'!$E$10=""),0,IF('Inputs and Results'!$F$10="",IF('Inputs and Results'!$E$10=Calculations!B49,'Inputs and Results'!$H$10,IF((Calculations!B49/'Inputs and Results'!$E$10)=INT(Calculations!B49/'Inputs and Results'!$E$10),'Inputs and Results'!$I$10,0)),(IF('Inputs and Results'!$F$10=A49,'Inputs and Results'!$H$10,(IF('Inputs and Results'!$E$10=0,0,(IF(((A49)-'Inputs and Results'!$F$10)/('Inputs and Results'!$E$10)=INT(((A49)-'Inputs and Results'!$F$10)/'Inputs and Results'!$E$10),'Inputs and Results'!$I$10,0)))))))))</f>
        <v>0</v>
      </c>
      <c r="J49">
        <f>IF(OR('Inputs and Results'!$F$11="NA",'Inputs and Results'!$F$11="N/A"),0,IF(AND('Inputs and Results'!$F$11="",'Inputs and Results'!$E$11=""),0,IF('Inputs and Results'!$F$11="",IF('Inputs and Results'!$E$11=Calculations!B49,'Inputs and Results'!$H$11,IF((Calculations!B49/'Inputs and Results'!$E$11)=INT(Calculations!B49/'Inputs and Results'!$E$11),'Inputs and Results'!$I$11,0)),(IF('Inputs and Results'!$F$11=A49,'Inputs and Results'!$H$11,(IF('Inputs and Results'!$E$11=0,0,(IF(((A49)-'Inputs and Results'!$F$11)/('Inputs and Results'!$E$11)=INT(((A49)-'Inputs and Results'!$F$11)/'Inputs and Results'!$E$11),'Inputs and Results'!$I$11,0)))))))))</f>
        <v>200000</v>
      </c>
      <c r="K49">
        <f>IF(OR('Inputs and Results'!$F$12="NA",'Inputs and Results'!$F$12="N/A"),0,IF(AND('Inputs and Results'!$F$12="",'Inputs and Results'!$E$12=""),0,IF('Inputs and Results'!$F$12="",IF('Inputs and Results'!$E$12=Calculations!B49,'Inputs and Results'!$H$12,IF((Calculations!B49/'Inputs and Results'!$E$12)=INT(Calculations!B49/'Inputs and Results'!$E$12),'Inputs and Results'!$I$12,0)),(IF('Inputs and Results'!$F$12=A49,'Inputs and Results'!$H$12,(IF('Inputs and Results'!$E$12=0,0,(IF(((A49)-'Inputs and Results'!$F$12)/('Inputs and Results'!$E$12)=INT(((A49)-'Inputs and Results'!$F$12)/'Inputs and Results'!$E$12),'Inputs and Results'!$I$12,0)))))))))</f>
        <v>0</v>
      </c>
      <c r="L49">
        <f>IF(OR('Inputs and Results'!$F$13="NA",'Inputs and Results'!$F$13="N/A"),0,IF(AND('Inputs and Results'!$F$13="",'Inputs and Results'!$E$13=""),0,IF('Inputs and Results'!$F$13="",IF('Inputs and Results'!$E$13=Calculations!B49,'Inputs and Results'!$H$13,IF((Calculations!B49/'Inputs and Results'!$E$13)=INT(Calculations!B49/'Inputs and Results'!$E$13),'Inputs and Results'!$I$13,0)),(IF('Inputs and Results'!$F$13=A49,'Inputs and Results'!$H$13,(IF('Inputs and Results'!$E$13=0,0,(IF(((A49)-'Inputs and Results'!$F$13)/('Inputs and Results'!$E$13)=INT(((A49)-'Inputs and Results'!$F$13)/'Inputs and Results'!$E$13),'Inputs and Results'!$I$13,0)))))))))</f>
        <v>0</v>
      </c>
      <c r="M49">
        <f>IF(OR('Inputs and Results'!$F$14="NA",'Inputs and Results'!$F$14="N/A"),0,IF(AND('Inputs and Results'!$F$14="",'Inputs and Results'!$E$14=""),0,IF('Inputs and Results'!$F$14="",IF('Inputs and Results'!$E$14=Calculations!B49,'Inputs and Results'!$H$14,IF((Calculations!B49/'Inputs and Results'!$E$14)=INT(Calculations!B49/'Inputs and Results'!$E$14),'Inputs and Results'!$I$14,0)),(IF('Inputs and Results'!$F$14=A49,'Inputs and Results'!$H$14,(IF('Inputs and Results'!$E$14=0,0,(IF(((A49)-'Inputs and Results'!$F$14)/('Inputs and Results'!$E$14)=INT(((A49)-'Inputs and Results'!$F$14)/'Inputs and Results'!$E$14),'Inputs and Results'!$I$14,0)))))))))</f>
        <v>0</v>
      </c>
      <c r="N49">
        <f>IF(OR('Inputs and Results'!$F$15="NA",'Inputs and Results'!$F$15="N/A"),0,IF(AND('Inputs and Results'!$F$15="",'Inputs and Results'!$E$15=""),0,IF('Inputs and Results'!$F$15="",IF('Inputs and Results'!$E$15=Calculations!B49,'Inputs and Results'!$H$15,IF((Calculations!B49/'Inputs and Results'!$E$15)=INT(Calculations!B49/'Inputs and Results'!$E$15),'Inputs and Results'!$I$15,0)),(IF('Inputs and Results'!$F$15=A49,'Inputs and Results'!$H$15,(IF('Inputs and Results'!$E$15=0,0,(IF(((A49)-'Inputs and Results'!$F$15)/('Inputs and Results'!$E$15)=INT(((A49)-'Inputs and Results'!$F$15)/'Inputs and Results'!$E$15),'Inputs and Results'!$I$15,0)))))))))</f>
        <v>0</v>
      </c>
      <c r="O49">
        <f>IF(OR('Inputs and Results'!$F$16="NA",'Inputs and Results'!$F$16="N/A"),0,IF(AND('Inputs and Results'!$F$16="",'Inputs and Results'!$E$16=""),0,IF('Inputs and Results'!$F$16="",IF('Inputs and Results'!$E$16=Calculations!B49,'Inputs and Results'!$H$16,IF((Calculations!B49/'Inputs and Results'!$E$16)=INT(Calculations!B49/'Inputs and Results'!$E$16),'Inputs and Results'!$I$16,0)),(IF('Inputs and Results'!$F$16=A49,'Inputs and Results'!$H$16,(IF('Inputs and Results'!$E$16=0,0,(IF(((A49)-'Inputs and Results'!$F$16)/('Inputs and Results'!$E$16)=INT(((A49)-'Inputs and Results'!$F$16)/'Inputs and Results'!$E$16),'Inputs and Results'!$I$16,0)))))))))</f>
        <v>0</v>
      </c>
      <c r="P49">
        <f>IF(OR('Inputs and Results'!$F$17="NA",'Inputs and Results'!$F$17="N/A"),0,IF(AND('Inputs and Results'!$F$17="",'Inputs and Results'!$E$17=""),0,IF('Inputs and Results'!$F$17="",IF('Inputs and Results'!$E$17=Calculations!B49,'Inputs and Results'!$H$17,IF((Calculations!B49/'Inputs and Results'!$E$17)=INT(Calculations!B49/'Inputs and Results'!$E$17),'Inputs and Results'!$I$17,0)),(IF('Inputs and Results'!$F$17=A49,'Inputs and Results'!$H$17,(IF('Inputs and Results'!$E$17=0,0,(IF(((A49)-'Inputs and Results'!$F$17)/('Inputs and Results'!$E$17)=INT(((A49)-'Inputs and Results'!$F$17)/'Inputs and Results'!$E$17),'Inputs and Results'!$I$17,0)))))))))</f>
        <v>0</v>
      </c>
      <c r="Q49">
        <f>IF(OR('Inputs and Results'!$F$18="NA",'Inputs and Results'!$F$18="N/A"),0,IF(AND('Inputs and Results'!$F$18="",'Inputs and Results'!$E$18=""),0,IF('Inputs and Results'!$F$18="",IF('Inputs and Results'!$E$18=Calculations!B49,'Inputs and Results'!$H$18,IF((Calculations!B49/'Inputs and Results'!$E$18)=INT(Calculations!B49/'Inputs and Results'!$E$18),'Inputs and Results'!$I$18,0)),(IF('Inputs and Results'!$F$18=A49,'Inputs and Results'!$H$18,(IF('Inputs and Results'!$E$18=0,0,(IF(((A49)-'Inputs and Results'!$F$18)/('Inputs and Results'!$E$18)=INT(((A49)-'Inputs and Results'!$F$18)/'Inputs and Results'!$E$18),'Inputs and Results'!$I$18,0)))))))))</f>
        <v>0</v>
      </c>
      <c r="R49">
        <f>IF(OR('Inputs and Results'!$F$19="NA",'Inputs and Results'!$F$19="N/A"),0,IF(AND('Inputs and Results'!$F$19="",'Inputs and Results'!$E$19=""),0,IF('Inputs and Results'!$F$19="",IF('Inputs and Results'!$E$19=Calculations!B49,'Inputs and Results'!$H$19,IF((Calculations!B49/'Inputs and Results'!$E$19)=INT(Calculations!B49/'Inputs and Results'!$E$19),'Inputs and Results'!$I$19,0)),(IF('Inputs and Results'!$F$19=A49,'Inputs and Results'!$H$19,(IF('Inputs and Results'!$E$19=0,0,(IF(((A49)-'Inputs and Results'!$F$19)/('Inputs and Results'!$E$19)=INT(((A49)-'Inputs and Results'!$F$19)/'Inputs and Results'!$E$19),'Inputs and Results'!$I$19,0)))))))))</f>
        <v>200000</v>
      </c>
      <c r="S49">
        <f>IF(OR('Inputs and Results'!$F$20="NA",'Inputs and Results'!$F$20="N/A"),0,IF(AND('Inputs and Results'!$F$20="",'Inputs and Results'!$E$20=""),0,IF('Inputs and Results'!$F$20="",IF('Inputs and Results'!$E$20=Calculations!B49,'Inputs and Results'!$H$20,IF((Calculations!B49/'Inputs and Results'!$E$20)=INT(Calculations!B49/'Inputs and Results'!$E$20),'Inputs and Results'!$I$20,0)),(IF('Inputs and Results'!$F$20=A49,'Inputs and Results'!$H$20,(IF('Inputs and Results'!$E$20=0,0,(IF(((A49)-'Inputs and Results'!$F$20)/('Inputs and Results'!$E$20)=INT(((A49)-'Inputs and Results'!$F$20)/'Inputs and Results'!$E$20),'Inputs and Results'!$I$20,0)))))))))</f>
        <v>0</v>
      </c>
      <c r="T49">
        <f>IF(OR('Inputs and Results'!$F$21="NA",'Inputs and Results'!$F$21="N/A"),0,IF(AND('Inputs and Results'!$F$21="",'Inputs and Results'!$E$21=""),0,IF('Inputs and Results'!$F$21="",IF('Inputs and Results'!$E$21=Calculations!B49,'Inputs and Results'!$H$21,IF((Calculations!B49/'Inputs and Results'!$E$21)=INT(Calculations!B49/'Inputs and Results'!$E$21),'Inputs and Results'!$I$21,0)),(IF('Inputs and Results'!$F$21=A49,'Inputs and Results'!$H$21,(IF('Inputs and Results'!$E$21=0,0,(IF(((A49)-'Inputs and Results'!$F$21)/('Inputs and Results'!$E$21)=INT(((A49)-'Inputs and Results'!$F$21)/'Inputs and Results'!$E$21),'Inputs and Results'!$I$21,0)))))))))</f>
        <v>0</v>
      </c>
      <c r="U49">
        <f>IF(OR('Inputs and Results'!$F$22="NA",'Inputs and Results'!$F$22="N/A"),0,IF(AND('Inputs and Results'!$F$22="",'Inputs and Results'!$E$22=""),0,IF('Inputs and Results'!$F$22="",IF('Inputs and Results'!$E$22=Calculations!B49,'Inputs and Results'!$H$22,IF((Calculations!B49/'Inputs and Results'!$E$22)=INT(Calculations!B49/'Inputs and Results'!$E$22),'Inputs and Results'!$I$22,0)),(IF('Inputs and Results'!$F$22=A49,'Inputs and Results'!$H$22,(IF('Inputs and Results'!$E$22=0,0,(IF(((A49)-'Inputs and Results'!$F$22)/('Inputs and Results'!$E$22)=INT(((A49)-'Inputs and Results'!$F$22)/'Inputs and Results'!$E$22),'Inputs and Results'!$I$22,0)))))))))</f>
        <v>0</v>
      </c>
      <c r="V49">
        <f>IF(OR('Inputs and Results'!$F$23="NA",'Inputs and Results'!$F$23="N/A"),0,IF(AND('Inputs and Results'!$F$23="",'Inputs and Results'!$E$23=""),0,IF('Inputs and Results'!$F$23="",IF('Inputs and Results'!$E$23=Calculations!B49,'Inputs and Results'!#REF!,IF((Calculations!B49/'Inputs and Results'!$E$23)=INT(Calculations!B49/'Inputs and Results'!$E$23),'Inputs and Results'!#REF!,0)),(IF('Inputs and Results'!$F$23=A49,'Inputs and Results'!#REF!,(IF('Inputs and Results'!$E$23=0,0,(IF(((A49)-'Inputs and Results'!$F$23)/('Inputs and Results'!$E$23)=INT(((A49)-'Inputs and Results'!$F$23)/'Inputs and Results'!$E$23),'Inputs and Results'!#REF!,0)))))))))</f>
        <v>0</v>
      </c>
      <c r="W49">
        <f>IF(OR('Inputs and Results'!$F$24="NA",'Inputs and Results'!$F$24="N/A"),0,IF(AND('Inputs and Results'!$F$24="",'Inputs and Results'!$E$24=""),0,IF('Inputs and Results'!$F$24="",IF('Inputs and Results'!$E$24=Calculations!B49,'Inputs and Results'!$H$24,IF((Calculations!B49/'Inputs and Results'!$E$24)=INT(Calculations!B49/'Inputs and Results'!$E$24),'Inputs and Results'!$I$24,0)),(IF('Inputs and Results'!$F$24=A49,'Inputs and Results'!$H$24,(IF('Inputs and Results'!$E$24=0,0,(IF(((A49)-'Inputs and Results'!$F$24)/('Inputs and Results'!$E$24)=INT(((A49)-'Inputs and Results'!$F$24)/'Inputs and Results'!$E$24),'Inputs and Results'!$I$24,0)))))))))</f>
        <v>0</v>
      </c>
      <c r="X49">
        <f>IF(OR('Inputs and Results'!$F$25="NA",'Inputs and Results'!$F$25="N/A"),0,IF(AND('Inputs and Results'!$F$25="",'Inputs and Results'!$E$25=""),0,IF('Inputs and Results'!$F$25="",IF('Inputs and Results'!$E$25=Calculations!B49,'Inputs and Results'!$H$25,IF((Calculations!B49/'Inputs and Results'!$E$25)=INT(Calculations!B49/'Inputs and Results'!$E$25),'Inputs and Results'!$I$25,0)),(IF('Inputs and Results'!$F$25=A49,'Inputs and Results'!$H$25,(IF('Inputs and Results'!$E$25=0,0,(IF(((A49)-'Inputs and Results'!$F$25)/('Inputs and Results'!$E$25)=INT(((A49)-'Inputs and Results'!$F$25)/'Inputs and Results'!$E$25),'Inputs and Results'!$I$25,0)))))))))</f>
        <v>0</v>
      </c>
      <c r="Y49">
        <f>IF(OR('Inputs and Results'!$F$26="NA",'Inputs and Results'!$F$26="N/A"),0,IF(AND('Inputs and Results'!$F$26="",'Inputs and Results'!$E$26=""),0,IF('Inputs and Results'!$F$26="",IF('Inputs and Results'!$E$26=Calculations!B49,'Inputs and Results'!$H$26,IF((Calculations!B49/'Inputs and Results'!$E$26)=INT(Calculations!B49/'Inputs and Results'!$E$26),'Inputs and Results'!$I$26,0)),(IF('Inputs and Results'!$F$26=A49,'Inputs and Results'!$H$26,(IF('Inputs and Results'!$E$26=0,0,(IF(((A49)-'Inputs and Results'!$F$26)/('Inputs and Results'!$E$26)=INT(((A49)-'Inputs and Results'!$F$26)/'Inputs and Results'!$E$26),'Inputs and Results'!$I$26,0)))))))))</f>
        <v>0</v>
      </c>
      <c r="Z49">
        <f>IF(OR('Inputs and Results'!$F$27="NA",'Inputs and Results'!$F$27="N/A"),0,IF(AND('Inputs and Results'!$F$27="",'Inputs and Results'!$E$27=""),0,IF('Inputs and Results'!$F$27="",IF('Inputs and Results'!$E$27=Calculations!B49,'Inputs and Results'!$H$27,IF((Calculations!B49/'Inputs and Results'!$E$27)=INT(Calculations!B49/'Inputs and Results'!$E$27),'Inputs and Results'!$I$27,0)),(IF('Inputs and Results'!$F$27=A49,'Inputs and Results'!$H$27,(IF('Inputs and Results'!$E$27=0,0,(IF(((A49)-'Inputs and Results'!$F$27)/('Inputs and Results'!$E$27)=INT(((A49)-'Inputs and Results'!$F$27)/'Inputs and Results'!$E$27),'Inputs and Results'!$I$27,0)))))))))</f>
        <v>0</v>
      </c>
      <c r="AA49">
        <f>IF(OR('Inputs and Results'!$F$28="NA",'Inputs and Results'!$F$28="N/A"),0,IF(AND('Inputs and Results'!$F$28="",'Inputs and Results'!$E$28=""),0,IF('Inputs and Results'!$F$28="",IF('Inputs and Results'!$E$28=Calculations!B49,'Inputs and Results'!$H$28,IF((Calculations!B49/'Inputs and Results'!$E$28)=INT(Calculations!B49/'Inputs and Results'!$E$28),'Inputs and Results'!$I$28,0)),(IF('Inputs and Results'!$F$28=A49,'Inputs and Results'!$H$28,(IF('Inputs and Results'!$E$28=0,0,(IF(((A49)-'Inputs and Results'!$F$28)/('Inputs and Results'!$E$28)=INT(((A49)-'Inputs and Results'!$F$28)/'Inputs and Results'!$E$28),'Inputs and Results'!$I$28,0)))))))))</f>
        <v>0</v>
      </c>
      <c r="AB49">
        <f>IF(OR('Inputs and Results'!$F$29="NA",'Inputs and Results'!$F$29="N/A"),0,IF(AND('Inputs and Results'!$F$29="",'Inputs and Results'!$E$29=""),0,IF('Inputs and Results'!$F$29="",IF('Inputs and Results'!$E$29=Calculations!B49,'Inputs and Results'!$H$29,IF((Calculations!B49/'Inputs and Results'!$E$29)=INT(Calculations!B49/'Inputs and Results'!$E$29),'Inputs and Results'!$I$29,0)),(IF('Inputs and Results'!$F$29=A49,'Inputs and Results'!$H$29,(IF('Inputs and Results'!$E$29=0,0,(IF(((A49)-'Inputs and Results'!$F$29)/('Inputs and Results'!$E$29)=INT(((A49)-'Inputs and Results'!$F$29)/'Inputs and Results'!$E$29),'Inputs and Results'!$I$29,0)))))))))</f>
        <v>0</v>
      </c>
      <c r="AC49">
        <f>IF(OR('Inputs and Results'!$F$30="NA",'Inputs and Results'!$F$30="N/A"),0,IF(AND('Inputs and Results'!$F$30="",'Inputs and Results'!$E$30=""),0,IF('Inputs and Results'!$F$30="",IF('Inputs and Results'!$E$30=Calculations!B49,'Inputs and Results'!$H$30,IF((Calculations!B49/'Inputs and Results'!$E$30)=INT(Calculations!B49/'Inputs and Results'!$E$30),'Inputs and Results'!$I$30,0)),(IF('Inputs and Results'!$F$30=A49,'Inputs and Results'!$H$30,(IF('Inputs and Results'!$E$30=0,0,(IF(((A49)-'Inputs and Results'!$F$30)/('Inputs and Results'!$E$30)=INT(((A49)-'Inputs and Results'!$F$30)/'Inputs and Results'!$E$30),'Inputs and Results'!$I$30,0)))))))))</f>
        <v>0</v>
      </c>
      <c r="AD49">
        <f>IF(OR('Inputs and Results'!$F$31="NA",'Inputs and Results'!$F$31="N/A"),0,IF(AND('Inputs and Results'!$F$31="",'Inputs and Results'!$E$31=""),0,IF('Inputs and Results'!$F$31="",IF('Inputs and Results'!$E$31=Calculations!B49,'Inputs and Results'!$H$31,IF((Calculations!B49/'Inputs and Results'!$E$31)=INT(Calculations!B49/'Inputs and Results'!$E$31),'Inputs and Results'!$I$31,0)),(IF('Inputs and Results'!$F$31=A49,'Inputs and Results'!$H$31,(IF('Inputs and Results'!$E$31=0,0,(IF(((A49)-'Inputs and Results'!$F$31)/('Inputs and Results'!$E$31)=INT(((A49)-'Inputs and Results'!$F$31)/'Inputs and Results'!$E$31),'Inputs and Results'!$I$31,0)))))))))</f>
        <v>0</v>
      </c>
      <c r="AE49">
        <f>IF(OR('Inputs and Results'!$F$32="NA",'Inputs and Results'!$F$32="N/A"),0,IF(AND('Inputs and Results'!$F$32="",'Inputs and Results'!$E$32=""),0,IF('Inputs and Results'!$F$32="",IF('Inputs and Results'!$E$32=Calculations!B49,'Inputs and Results'!$H$32,IF((Calculations!B49/'Inputs and Results'!$E$32)=INT(Calculations!B49/'Inputs and Results'!$E$32),'Inputs and Results'!$I$32,0)),(IF('Inputs and Results'!$F$32=A49,'Inputs and Results'!$H$32,(IF('Inputs and Results'!$E$32=0,0,(IF(((A49)-'Inputs and Results'!$F$32)/('Inputs and Results'!$E$32)=INT(((A49)-'Inputs and Results'!$F$32)/'Inputs and Results'!$E$32),'Inputs and Results'!$I$32,0)))))))))</f>
        <v>0</v>
      </c>
      <c r="AH49">
        <f>C49*Lists!$B$47</f>
        <v>0</v>
      </c>
      <c r="AI49">
        <f>D49*Lists!$B$47</f>
        <v>0</v>
      </c>
      <c r="AJ49">
        <f>E49*Lists!$B$47</f>
        <v>0</v>
      </c>
      <c r="AK49">
        <f>F49*Lists!$B$47</f>
        <v>0</v>
      </c>
      <c r="AL49">
        <f>G49*Lists!$B$47</f>
        <v>0</v>
      </c>
      <c r="AM49">
        <f>H49*Lists!$B$47</f>
        <v>0</v>
      </c>
      <c r="AN49">
        <f>I49*Lists!$B$47</f>
        <v>0</v>
      </c>
      <c r="AO49">
        <f>J49*Lists!$B$47</f>
        <v>64229.1519204668</v>
      </c>
      <c r="AP49">
        <f>K49*Lists!$B$47</f>
        <v>0</v>
      </c>
      <c r="AQ49">
        <f>L49*Lists!$B$47</f>
        <v>0</v>
      </c>
      <c r="AR49">
        <f>M49*Lists!$B$47</f>
        <v>0</v>
      </c>
      <c r="AS49">
        <f>N49*Lists!$B$47</f>
        <v>0</v>
      </c>
      <c r="AT49">
        <f>O49*Lists!$B$47</f>
        <v>0</v>
      </c>
      <c r="AU49">
        <f>P49*Lists!$B$47</f>
        <v>0</v>
      </c>
      <c r="AV49">
        <f>Q49*Lists!$B$47</f>
        <v>0</v>
      </c>
      <c r="AW49">
        <f>R49*Lists!$B$47</f>
        <v>64229.1519204668</v>
      </c>
      <c r="AX49">
        <f>S49*Lists!$B$47</f>
        <v>0</v>
      </c>
      <c r="AY49">
        <f>T49*Lists!$B$47</f>
        <v>0</v>
      </c>
      <c r="AZ49">
        <f>U49*Lists!$B$47</f>
        <v>0</v>
      </c>
      <c r="BA49">
        <f>V49*Lists!$B$47</f>
        <v>0</v>
      </c>
      <c r="BB49">
        <f>W49*Lists!$B$47</f>
        <v>0</v>
      </c>
      <c r="BC49">
        <f>X49*Lists!$B$47</f>
        <v>0</v>
      </c>
      <c r="BD49">
        <f>Y49*Lists!$B$47</f>
        <v>0</v>
      </c>
      <c r="BE49">
        <f>Z49*Lists!$B$47</f>
        <v>0</v>
      </c>
      <c r="BF49">
        <f>AA49*Lists!$B$47</f>
        <v>0</v>
      </c>
      <c r="BG49">
        <f>AB49*Lists!$B$47</f>
        <v>0</v>
      </c>
      <c r="BH49">
        <f>AC49*Lists!$B$47</f>
        <v>0</v>
      </c>
      <c r="BI49">
        <f>AD49*Lists!$B$47</f>
        <v>0</v>
      </c>
      <c r="BJ49">
        <f>AE49*Lists!$B$47</f>
        <v>0</v>
      </c>
      <c r="BK49">
        <f>AF49*Lists!$B$47</f>
        <v>0</v>
      </c>
    </row>
    <row r="50" spans="1:63">
      <c r="A50">
        <f t="shared" si="0"/>
        <v>2058</v>
      </c>
      <c r="B50">
        <v>47</v>
      </c>
      <c r="C50">
        <f>IF(OR('Inputs and Results'!$F$4="NA",'Inputs and Results'!$F$4="N/A"),0,IF(AND('Inputs and Results'!$F$4="",'Inputs and Results'!$E$4=""),0,IF('Inputs and Results'!$F$4="",IF('Inputs and Results'!$E$4=Calculations!B50,'Inputs and Results'!$H$4,IF((Calculations!B50/'Inputs and Results'!$E$4)=INT(Calculations!B50/'Inputs and Results'!$E$4),'Inputs and Results'!$I$4,0)),(IF('Inputs and Results'!$F$4=A50,'Inputs and Results'!$H$4,(IF('Inputs and Results'!$E$4=0,0,(IF(((A50)-'Inputs and Results'!$F$4)/('Inputs and Results'!$E$4)=INT(((A50)-'Inputs and Results'!$F$4)/'Inputs and Results'!$E$4),'Inputs and Results'!$I$4,0)))))))))</f>
        <v>0</v>
      </c>
      <c r="D50">
        <f>IF(OR('Inputs and Results'!$F$5="NA",'Inputs and Results'!$F$5="N/A"),0,IF(AND('Inputs and Results'!$F$5="",'Inputs and Results'!$E$5=""),0,IF('Inputs and Results'!$F$5="",IF('Inputs and Results'!$E$5=Calculations!B50,'Inputs and Results'!$H$5,IF((Calculations!B50/'Inputs and Results'!$E$5)=INT(Calculations!B50/'Inputs and Results'!$E$5),'Inputs and Results'!$I$5,0)),(IF('Inputs and Results'!$F$5=A50,'Inputs and Results'!$H$5,(IF('Inputs and Results'!$E$5=0,0,(IF(((A50)-'Inputs and Results'!$F$5)/('Inputs and Results'!$E$5)=INT(((A50)-'Inputs and Results'!$F$5)/'Inputs and Results'!$E$5),'Inputs and Results'!$I$5,0)))))))))</f>
        <v>0</v>
      </c>
      <c r="E50">
        <f>IF(OR('Inputs and Results'!$F$6="NA",'Inputs and Results'!$F$6="N/A"),0,IF(AND('Inputs and Results'!$F$6="",'Inputs and Results'!$E$6=""),0,IF('Inputs and Results'!$F$6="",IF('Inputs and Results'!$E$6=Calculations!B50,'Inputs and Results'!$H$6,IF((Calculations!B50/'Inputs and Results'!$E$6)=INT(Calculations!B50/'Inputs and Results'!$E$6),'Inputs and Results'!$I$6,0)),(IF('Inputs and Results'!$F$6=A50,'Inputs and Results'!$H$6,(IF('Inputs and Results'!$E$6=0,0,(IF(((A50)-'Inputs and Results'!$F$6)/('Inputs and Results'!$E$6)=INT(((A50)-'Inputs and Results'!$F$6)/'Inputs and Results'!$E$6),'Inputs and Results'!$I$6,0)))))))))</f>
        <v>0</v>
      </c>
      <c r="F50">
        <f>IF(OR('Inputs and Results'!$F$7="NA",'Inputs and Results'!$F$7="N/A"),0,IF(AND('Inputs and Results'!$F$7="",'Inputs and Results'!$E$7=""),0,IF('Inputs and Results'!$F$7="",IF('Inputs and Results'!$E$7=Calculations!B50,'Inputs and Results'!$H$7,IF((Calculations!B50/'Inputs and Results'!$E$7)=INT(Calculations!B50/'Inputs and Results'!$E$7),'Inputs and Results'!$I$7,0)),(IF('Inputs and Results'!$F$7=A50,'Inputs and Results'!$H$7,(IF('Inputs and Results'!$E$7=0,0,(IF(((A50)-'Inputs and Results'!$F$7)/('Inputs and Results'!$E$7)=INT(((A50)-'Inputs and Results'!$F$7)/'Inputs and Results'!$E$7),'Inputs and Results'!$I$7,0)))))))))</f>
        <v>0</v>
      </c>
      <c r="G50">
        <f>IF(OR('Inputs and Results'!$F$8="NA",'Inputs and Results'!$F$8="N/A"),0,IF(AND('Inputs and Results'!$F$8="",'Inputs and Results'!$E$8=""),0,IF('Inputs and Results'!$F$8="",IF('Inputs and Results'!$E$8=Calculations!B50,'Inputs and Results'!$H$8,IF((Calculations!B50/'Inputs and Results'!$E$8)=INT(Calculations!B50/'Inputs and Results'!$E$8),'Inputs and Results'!$I$8,0)),(IF('Inputs and Results'!$F$8=A50,'Inputs and Results'!$H$8,(IF('Inputs and Results'!$E$8=0,0,(IF(((A50)-'Inputs and Results'!$F$8)/('Inputs and Results'!$E$8)=INT(((A50)-'Inputs and Results'!$F$8)/'Inputs and Results'!$E$8),'Inputs and Results'!$I$8,0)))))))))</f>
        <v>0</v>
      </c>
      <c r="H50">
        <f>IF(OR('Inputs and Results'!$F$9="NA",'Inputs and Results'!$F$9="N/A"),0,IF(AND('Inputs and Results'!$F$9="",'Inputs and Results'!$E$9=""),0,IF('Inputs and Results'!$F$9="",IF('Inputs and Results'!$E$9=Calculations!B50,'Inputs and Results'!$H$9,IF((Calculations!B50/'Inputs and Results'!$E$9)=INT(Calculations!B50/'Inputs and Results'!$E$9),'Inputs and Results'!$I$9,0)),(IF('Inputs and Results'!$F$9=A50,'Inputs and Results'!$H$9,(IF('Inputs and Results'!$E$9=0,0,(IF(((A50)-'Inputs and Results'!$F$9)/('Inputs and Results'!$E$9)=INT(((A50)-'Inputs and Results'!$F$9)/'Inputs and Results'!$E$9),'Inputs and Results'!$I$9,0)))))))))</f>
        <v>0</v>
      </c>
      <c r="I50">
        <f>IF(OR('Inputs and Results'!$F$10="NA",'Inputs and Results'!$F$10="N/A"),0,IF(AND('Inputs and Results'!$F$10="",'Inputs and Results'!$E$10=""),0,IF('Inputs and Results'!$F$10="",IF('Inputs and Results'!$E$10=Calculations!B50,'Inputs and Results'!$H$10,IF((Calculations!B50/'Inputs and Results'!$E$10)=INT(Calculations!B50/'Inputs and Results'!$E$10),'Inputs and Results'!$I$10,0)),(IF('Inputs and Results'!$F$10=A50,'Inputs and Results'!$H$10,(IF('Inputs and Results'!$E$10=0,0,(IF(((A50)-'Inputs and Results'!$F$10)/('Inputs and Results'!$E$10)=INT(((A50)-'Inputs and Results'!$F$10)/'Inputs and Results'!$E$10),'Inputs and Results'!$I$10,0)))))))))</f>
        <v>0</v>
      </c>
      <c r="J50">
        <f>IF(OR('Inputs and Results'!$F$11="NA",'Inputs and Results'!$F$11="N/A"),0,IF(AND('Inputs and Results'!$F$11="",'Inputs and Results'!$E$11=""),0,IF('Inputs and Results'!$F$11="",IF('Inputs and Results'!$E$11=Calculations!B50,'Inputs and Results'!$H$11,IF((Calculations!B50/'Inputs and Results'!$E$11)=INT(Calculations!B50/'Inputs and Results'!$E$11),'Inputs and Results'!$I$11,0)),(IF('Inputs and Results'!$F$11=A50,'Inputs and Results'!$H$11,(IF('Inputs and Results'!$E$11=0,0,(IF(((A50)-'Inputs and Results'!$F$11)/('Inputs and Results'!$E$11)=INT(((A50)-'Inputs and Results'!$F$11)/'Inputs and Results'!$E$11),'Inputs and Results'!$I$11,0)))))))))</f>
        <v>0</v>
      </c>
      <c r="K50">
        <f>IF(OR('Inputs and Results'!$F$12="NA",'Inputs and Results'!$F$12="N/A"),0,IF(AND('Inputs and Results'!$F$12="",'Inputs and Results'!$E$12=""),0,IF('Inputs and Results'!$F$12="",IF('Inputs and Results'!$E$12=Calculations!B50,'Inputs and Results'!$H$12,IF((Calculations!B50/'Inputs and Results'!$E$12)=INT(Calculations!B50/'Inputs and Results'!$E$12),'Inputs and Results'!$I$12,0)),(IF('Inputs and Results'!$F$12=A50,'Inputs and Results'!$H$12,(IF('Inputs and Results'!$E$12=0,0,(IF(((A50)-'Inputs and Results'!$F$12)/('Inputs and Results'!$E$12)=INT(((A50)-'Inputs and Results'!$F$12)/'Inputs and Results'!$E$12),'Inputs and Results'!$I$12,0)))))))))</f>
        <v>700000</v>
      </c>
      <c r="L50">
        <f>IF(OR('Inputs and Results'!$F$13="NA",'Inputs and Results'!$F$13="N/A"),0,IF(AND('Inputs and Results'!$F$13="",'Inputs and Results'!$E$13=""),0,IF('Inputs and Results'!$F$13="",IF('Inputs and Results'!$E$13=Calculations!B50,'Inputs and Results'!$H$13,IF((Calculations!B50/'Inputs and Results'!$E$13)=INT(Calculations!B50/'Inputs and Results'!$E$13),'Inputs and Results'!$I$13,0)),(IF('Inputs and Results'!$F$13=A50,'Inputs and Results'!$H$13,(IF('Inputs and Results'!$E$13=0,0,(IF(((A50)-'Inputs and Results'!$F$13)/('Inputs and Results'!$E$13)=INT(((A50)-'Inputs and Results'!$F$13)/'Inputs and Results'!$E$13),'Inputs and Results'!$I$13,0)))))))))</f>
        <v>0</v>
      </c>
      <c r="M50">
        <f>IF(OR('Inputs and Results'!$F$14="NA",'Inputs and Results'!$F$14="N/A"),0,IF(AND('Inputs and Results'!$F$14="",'Inputs and Results'!$E$14=""),0,IF('Inputs and Results'!$F$14="",IF('Inputs and Results'!$E$14=Calculations!B50,'Inputs and Results'!$H$14,IF((Calculations!B50/'Inputs and Results'!$E$14)=INT(Calculations!B50/'Inputs and Results'!$E$14),'Inputs and Results'!$I$14,0)),(IF('Inputs and Results'!$F$14=A50,'Inputs and Results'!$H$14,(IF('Inputs and Results'!$E$14=0,0,(IF(((A50)-'Inputs and Results'!$F$14)/('Inputs and Results'!$E$14)=INT(((A50)-'Inputs and Results'!$F$14)/'Inputs and Results'!$E$14),'Inputs and Results'!$I$14,0)))))))))</f>
        <v>0</v>
      </c>
      <c r="N50">
        <f>IF(OR('Inputs and Results'!$F$15="NA",'Inputs and Results'!$F$15="N/A"),0,IF(AND('Inputs and Results'!$F$15="",'Inputs and Results'!$E$15=""),0,IF('Inputs and Results'!$F$15="",IF('Inputs and Results'!$E$15=Calculations!B50,'Inputs and Results'!$H$15,IF((Calculations!B50/'Inputs and Results'!$E$15)=INT(Calculations!B50/'Inputs and Results'!$E$15),'Inputs and Results'!$I$15,0)),(IF('Inputs and Results'!$F$15=A50,'Inputs and Results'!$H$15,(IF('Inputs and Results'!$E$15=0,0,(IF(((A50)-'Inputs and Results'!$F$15)/('Inputs and Results'!$E$15)=INT(((A50)-'Inputs and Results'!$F$15)/'Inputs and Results'!$E$15),'Inputs and Results'!$I$15,0)))))))))</f>
        <v>0</v>
      </c>
      <c r="O50">
        <f>IF(OR('Inputs and Results'!$F$16="NA",'Inputs and Results'!$F$16="N/A"),0,IF(AND('Inputs and Results'!$F$16="",'Inputs and Results'!$E$16=""),0,IF('Inputs and Results'!$F$16="",IF('Inputs and Results'!$E$16=Calculations!B50,'Inputs and Results'!$H$16,IF((Calculations!B50/'Inputs and Results'!$E$16)=INT(Calculations!B50/'Inputs and Results'!$E$16),'Inputs and Results'!$I$16,0)),(IF('Inputs and Results'!$F$16=A50,'Inputs and Results'!$H$16,(IF('Inputs and Results'!$E$16=0,0,(IF(((A50)-'Inputs and Results'!$F$16)/('Inputs and Results'!$E$16)=INT(((A50)-'Inputs and Results'!$F$16)/'Inputs and Results'!$E$16),'Inputs and Results'!$I$16,0)))))))))</f>
        <v>0</v>
      </c>
      <c r="P50">
        <f>IF(OR('Inputs and Results'!$F$17="NA",'Inputs and Results'!$F$17="N/A"),0,IF(AND('Inputs and Results'!$F$17="",'Inputs and Results'!$E$17=""),0,IF('Inputs and Results'!$F$17="",IF('Inputs and Results'!$E$17=Calculations!B50,'Inputs and Results'!$H$17,IF((Calculations!B50/'Inputs and Results'!$E$17)=INT(Calculations!B50/'Inputs and Results'!$E$17),'Inputs and Results'!$I$17,0)),(IF('Inputs and Results'!$F$17=A50,'Inputs and Results'!$H$17,(IF('Inputs and Results'!$E$17=0,0,(IF(((A50)-'Inputs and Results'!$F$17)/('Inputs and Results'!$E$17)=INT(((A50)-'Inputs and Results'!$F$17)/'Inputs and Results'!$E$17),'Inputs and Results'!$I$17,0)))))))))</f>
        <v>0</v>
      </c>
      <c r="Q50">
        <f>IF(OR('Inputs and Results'!$F$18="NA",'Inputs and Results'!$F$18="N/A"),0,IF(AND('Inputs and Results'!$F$18="",'Inputs and Results'!$E$18=""),0,IF('Inputs and Results'!$F$18="",IF('Inputs and Results'!$E$18=Calculations!B50,'Inputs and Results'!$H$18,IF((Calculations!B50/'Inputs and Results'!$E$18)=INT(Calculations!B50/'Inputs and Results'!$E$18),'Inputs and Results'!$I$18,0)),(IF('Inputs and Results'!$F$18=A50,'Inputs and Results'!$H$18,(IF('Inputs and Results'!$E$18=0,0,(IF(((A50)-'Inputs and Results'!$F$18)/('Inputs and Results'!$E$18)=INT(((A50)-'Inputs and Results'!$F$18)/'Inputs and Results'!$E$18),'Inputs and Results'!$I$18,0)))))))))</f>
        <v>0</v>
      </c>
      <c r="R50">
        <f>IF(OR('Inputs and Results'!$F$19="NA",'Inputs and Results'!$F$19="N/A"),0,IF(AND('Inputs and Results'!$F$19="",'Inputs and Results'!$E$19=""),0,IF('Inputs and Results'!$F$19="",IF('Inputs and Results'!$E$19=Calculations!B50,'Inputs and Results'!$H$19,IF((Calculations!B50/'Inputs and Results'!$E$19)=INT(Calculations!B50/'Inputs and Results'!$E$19),'Inputs and Results'!$I$19,0)),(IF('Inputs and Results'!$F$19=A50,'Inputs and Results'!$H$19,(IF('Inputs and Results'!$E$19=0,0,(IF(((A50)-'Inputs and Results'!$F$19)/('Inputs and Results'!$E$19)=INT(((A50)-'Inputs and Results'!$F$19)/'Inputs and Results'!$E$19),'Inputs and Results'!$I$19,0)))))))))</f>
        <v>0</v>
      </c>
      <c r="S50">
        <f>IF(OR('Inputs and Results'!$F$20="NA",'Inputs and Results'!$F$20="N/A"),0,IF(AND('Inputs and Results'!$F$20="",'Inputs and Results'!$E$20=""),0,IF('Inputs and Results'!$F$20="",IF('Inputs and Results'!$E$20=Calculations!B50,'Inputs and Results'!$H$20,IF((Calculations!B50/'Inputs and Results'!$E$20)=INT(Calculations!B50/'Inputs and Results'!$E$20),'Inputs and Results'!$I$20,0)),(IF('Inputs and Results'!$F$20=A50,'Inputs and Results'!$H$20,(IF('Inputs and Results'!$E$20=0,0,(IF(((A50)-'Inputs and Results'!$F$20)/('Inputs and Results'!$E$20)=INT(((A50)-'Inputs and Results'!$F$20)/'Inputs and Results'!$E$20),'Inputs and Results'!$I$20,0)))))))))</f>
        <v>0</v>
      </c>
      <c r="T50">
        <f>IF(OR('Inputs and Results'!$F$21="NA",'Inputs and Results'!$F$21="N/A"),0,IF(AND('Inputs and Results'!$F$21="",'Inputs and Results'!$E$21=""),0,IF('Inputs and Results'!$F$21="",IF('Inputs and Results'!$E$21=Calculations!B50,'Inputs and Results'!$H$21,IF((Calculations!B50/'Inputs and Results'!$E$21)=INT(Calculations!B50/'Inputs and Results'!$E$21),'Inputs and Results'!$I$21,0)),(IF('Inputs and Results'!$F$21=A50,'Inputs and Results'!$H$21,(IF('Inputs and Results'!$E$21=0,0,(IF(((A50)-'Inputs and Results'!$F$21)/('Inputs and Results'!$E$21)=INT(((A50)-'Inputs and Results'!$F$21)/'Inputs and Results'!$E$21),'Inputs and Results'!$I$21,0)))))))))</f>
        <v>0</v>
      </c>
      <c r="U50">
        <f>IF(OR('Inputs and Results'!$F$22="NA",'Inputs and Results'!$F$22="N/A"),0,IF(AND('Inputs and Results'!$F$22="",'Inputs and Results'!$E$22=""),0,IF('Inputs and Results'!$F$22="",IF('Inputs and Results'!$E$22=Calculations!B50,'Inputs and Results'!$H$22,IF((Calculations!B50/'Inputs and Results'!$E$22)=INT(Calculations!B50/'Inputs and Results'!$E$22),'Inputs and Results'!$I$22,0)),(IF('Inputs and Results'!$F$22=A50,'Inputs and Results'!$H$22,(IF('Inputs and Results'!$E$22=0,0,(IF(((A50)-'Inputs and Results'!$F$22)/('Inputs and Results'!$E$22)=INT(((A50)-'Inputs and Results'!$F$22)/'Inputs and Results'!$E$22),'Inputs and Results'!$I$22,0)))))))))</f>
        <v>0</v>
      </c>
      <c r="V50">
        <f>IF(OR('Inputs and Results'!$F$23="NA",'Inputs and Results'!$F$23="N/A"),0,IF(AND('Inputs and Results'!$F$23="",'Inputs and Results'!$E$23=""),0,IF('Inputs and Results'!$F$23="",IF('Inputs and Results'!$E$23=Calculations!B50,'Inputs and Results'!#REF!,IF((Calculations!B50/'Inputs and Results'!$E$23)=INT(Calculations!B50/'Inputs and Results'!$E$23),'Inputs and Results'!#REF!,0)),(IF('Inputs and Results'!$F$23=A50,'Inputs and Results'!#REF!,(IF('Inputs and Results'!$E$23=0,0,(IF(((A50)-'Inputs and Results'!$F$23)/('Inputs and Results'!$E$23)=INT(((A50)-'Inputs and Results'!$F$23)/'Inputs and Results'!$E$23),'Inputs and Results'!#REF!,0)))))))))</f>
        <v>0</v>
      </c>
      <c r="W50">
        <f>IF(OR('Inputs and Results'!$F$24="NA",'Inputs and Results'!$F$24="N/A"),0,IF(AND('Inputs and Results'!$F$24="",'Inputs and Results'!$E$24=""),0,IF('Inputs and Results'!$F$24="",IF('Inputs and Results'!$E$24=Calculations!B50,'Inputs and Results'!$H$24,IF((Calculations!B50/'Inputs and Results'!$E$24)=INT(Calculations!B50/'Inputs and Results'!$E$24),'Inputs and Results'!$I$24,0)),(IF('Inputs and Results'!$F$24=A50,'Inputs and Results'!$H$24,(IF('Inputs and Results'!$E$24=0,0,(IF(((A50)-'Inputs and Results'!$F$24)/('Inputs and Results'!$E$24)=INT(((A50)-'Inputs and Results'!$F$24)/'Inputs and Results'!$E$24),'Inputs and Results'!$I$24,0)))))))))</f>
        <v>0</v>
      </c>
      <c r="X50">
        <f>IF(OR('Inputs and Results'!$F$25="NA",'Inputs and Results'!$F$25="N/A"),0,IF(AND('Inputs and Results'!$F$25="",'Inputs and Results'!$E$25=""),0,IF('Inputs and Results'!$F$25="",IF('Inputs and Results'!$E$25=Calculations!B50,'Inputs and Results'!$H$25,IF((Calculations!B50/'Inputs and Results'!$E$25)=INT(Calculations!B50/'Inputs and Results'!$E$25),'Inputs and Results'!$I$25,0)),(IF('Inputs and Results'!$F$25=A50,'Inputs and Results'!$H$25,(IF('Inputs and Results'!$E$25=0,0,(IF(((A50)-'Inputs and Results'!$F$25)/('Inputs and Results'!$E$25)=INT(((A50)-'Inputs and Results'!$F$25)/'Inputs and Results'!$E$25),'Inputs and Results'!$I$25,0)))))))))</f>
        <v>0</v>
      </c>
      <c r="Y50">
        <f>IF(OR('Inputs and Results'!$F$26="NA",'Inputs and Results'!$F$26="N/A"),0,IF(AND('Inputs and Results'!$F$26="",'Inputs and Results'!$E$26=""),0,IF('Inputs and Results'!$F$26="",IF('Inputs and Results'!$E$26=Calculations!B50,'Inputs and Results'!$H$26,IF((Calculations!B50/'Inputs and Results'!$E$26)=INT(Calculations!B50/'Inputs and Results'!$E$26),'Inputs and Results'!$I$26,0)),(IF('Inputs and Results'!$F$26=A50,'Inputs and Results'!$H$26,(IF('Inputs and Results'!$E$26=0,0,(IF(((A50)-'Inputs and Results'!$F$26)/('Inputs and Results'!$E$26)=INT(((A50)-'Inputs and Results'!$F$26)/'Inputs and Results'!$E$26),'Inputs and Results'!$I$26,0)))))))))</f>
        <v>0</v>
      </c>
      <c r="Z50">
        <f>IF(OR('Inputs and Results'!$F$27="NA",'Inputs and Results'!$F$27="N/A"),0,IF(AND('Inputs and Results'!$F$27="",'Inputs and Results'!$E$27=""),0,IF('Inputs and Results'!$F$27="",IF('Inputs and Results'!$E$27=Calculations!B50,'Inputs and Results'!$H$27,IF((Calculations!B50/'Inputs and Results'!$E$27)=INT(Calculations!B50/'Inputs and Results'!$E$27),'Inputs and Results'!$I$27,0)),(IF('Inputs and Results'!$F$27=A50,'Inputs and Results'!$H$27,(IF('Inputs and Results'!$E$27=0,0,(IF(((A50)-'Inputs and Results'!$F$27)/('Inputs and Results'!$E$27)=INT(((A50)-'Inputs and Results'!$F$27)/'Inputs and Results'!$E$27),'Inputs and Results'!$I$27,0)))))))))</f>
        <v>0</v>
      </c>
      <c r="AA50">
        <f>IF(OR('Inputs and Results'!$F$28="NA",'Inputs and Results'!$F$28="N/A"),0,IF(AND('Inputs and Results'!$F$28="",'Inputs and Results'!$E$28=""),0,IF('Inputs and Results'!$F$28="",IF('Inputs and Results'!$E$28=Calculations!B50,'Inputs and Results'!$H$28,IF((Calculations!B50/'Inputs and Results'!$E$28)=INT(Calculations!B50/'Inputs and Results'!$E$28),'Inputs and Results'!$I$28,0)),(IF('Inputs and Results'!$F$28=A50,'Inputs and Results'!$H$28,(IF('Inputs and Results'!$E$28=0,0,(IF(((A50)-'Inputs and Results'!$F$28)/('Inputs and Results'!$E$28)=INT(((A50)-'Inputs and Results'!$F$28)/'Inputs and Results'!$E$28),'Inputs and Results'!$I$28,0)))))))))</f>
        <v>0</v>
      </c>
      <c r="AB50">
        <f>IF(OR('Inputs and Results'!$F$29="NA",'Inputs and Results'!$F$29="N/A"),0,IF(AND('Inputs and Results'!$F$29="",'Inputs and Results'!$E$29=""),0,IF('Inputs and Results'!$F$29="",IF('Inputs and Results'!$E$29=Calculations!B50,'Inputs and Results'!$H$29,IF((Calculations!B50/'Inputs and Results'!$E$29)=INT(Calculations!B50/'Inputs and Results'!$E$29),'Inputs and Results'!$I$29,0)),(IF('Inputs and Results'!$F$29=A50,'Inputs and Results'!$H$29,(IF('Inputs and Results'!$E$29=0,0,(IF(((A50)-'Inputs and Results'!$F$29)/('Inputs and Results'!$E$29)=INT(((A50)-'Inputs and Results'!$F$29)/'Inputs and Results'!$E$29),'Inputs and Results'!$I$29,0)))))))))</f>
        <v>0</v>
      </c>
      <c r="AC50">
        <f>IF(OR('Inputs and Results'!$F$30="NA",'Inputs and Results'!$F$30="N/A"),0,IF(AND('Inputs and Results'!$F$30="",'Inputs and Results'!$E$30=""),0,IF('Inputs and Results'!$F$30="",IF('Inputs and Results'!$E$30=Calculations!B50,'Inputs and Results'!$H$30,IF((Calculations!B50/'Inputs and Results'!$E$30)=INT(Calculations!B50/'Inputs and Results'!$E$30),'Inputs and Results'!$I$30,0)),(IF('Inputs and Results'!$F$30=A50,'Inputs and Results'!$H$30,(IF('Inputs and Results'!$E$30=0,0,(IF(((A50)-'Inputs and Results'!$F$30)/('Inputs and Results'!$E$30)=INT(((A50)-'Inputs and Results'!$F$30)/'Inputs and Results'!$E$30),'Inputs and Results'!$I$30,0)))))))))</f>
        <v>0</v>
      </c>
      <c r="AD50">
        <f>IF(OR('Inputs and Results'!$F$31="NA",'Inputs and Results'!$F$31="N/A"),0,IF(AND('Inputs and Results'!$F$31="",'Inputs and Results'!$E$31=""),0,IF('Inputs and Results'!$F$31="",IF('Inputs and Results'!$E$31=Calculations!B50,'Inputs and Results'!$H$31,IF((Calculations!B50/'Inputs and Results'!$E$31)=INT(Calculations!B50/'Inputs and Results'!$E$31),'Inputs and Results'!$I$31,0)),(IF('Inputs and Results'!$F$31=A50,'Inputs and Results'!$H$31,(IF('Inputs and Results'!$E$31=0,0,(IF(((A50)-'Inputs and Results'!$F$31)/('Inputs and Results'!$E$31)=INT(((A50)-'Inputs and Results'!$F$31)/'Inputs and Results'!$E$31),'Inputs and Results'!$I$31,0)))))))))</f>
        <v>0</v>
      </c>
      <c r="AE50">
        <f>IF(OR('Inputs and Results'!$F$32="NA",'Inputs and Results'!$F$32="N/A"),0,IF(AND('Inputs and Results'!$F$32="",'Inputs and Results'!$E$32=""),0,IF('Inputs and Results'!$F$32="",IF('Inputs and Results'!$E$32=Calculations!B50,'Inputs and Results'!$H$32,IF((Calculations!B50/'Inputs and Results'!$E$32)=INT(Calculations!B50/'Inputs and Results'!$E$32),'Inputs and Results'!$I$32,0)),(IF('Inputs and Results'!$F$32=A50,'Inputs and Results'!$H$32,(IF('Inputs and Results'!$E$32=0,0,(IF(((A50)-'Inputs and Results'!$F$32)/('Inputs and Results'!$E$32)=INT(((A50)-'Inputs and Results'!$F$32)/'Inputs and Results'!$E$32),'Inputs and Results'!$I$32,0)))))))))</f>
        <v>0</v>
      </c>
      <c r="AH50">
        <f>C50*Lists!$B$48</f>
        <v>0</v>
      </c>
      <c r="AI50">
        <f>D50*Lists!$B$48</f>
        <v>0</v>
      </c>
      <c r="AJ50">
        <f>E50*Lists!$B$48</f>
        <v>0</v>
      </c>
      <c r="AK50">
        <f>F50*Lists!$B$48</f>
        <v>0</v>
      </c>
      <c r="AL50">
        <f>G50*Lists!$B$48</f>
        <v>0</v>
      </c>
      <c r="AM50">
        <f>H50*Lists!$B$48</f>
        <v>0</v>
      </c>
      <c r="AN50">
        <f>I50*Lists!$B$48</f>
        <v>0</v>
      </c>
      <c r="AO50">
        <f>J50*Lists!$B$48</f>
        <v>0</v>
      </c>
      <c r="AP50">
        <f>K50*Lists!$B$48</f>
        <v>219319.05533817929</v>
      </c>
      <c r="AQ50">
        <f>L50*Lists!$B$48</f>
        <v>0</v>
      </c>
      <c r="AR50">
        <f>M50*Lists!$B$48</f>
        <v>0</v>
      </c>
      <c r="AS50">
        <f>N50*Lists!$B$48</f>
        <v>0</v>
      </c>
      <c r="AT50">
        <f>O50*Lists!$B$48</f>
        <v>0</v>
      </c>
      <c r="AU50">
        <f>P50*Lists!$B$48</f>
        <v>0</v>
      </c>
      <c r="AV50">
        <f>Q50*Lists!$B$48</f>
        <v>0</v>
      </c>
      <c r="AW50">
        <f>R50*Lists!$B$48</f>
        <v>0</v>
      </c>
      <c r="AX50">
        <f>S50*Lists!$B$48</f>
        <v>0</v>
      </c>
      <c r="AY50">
        <f>T50*Lists!$B$48</f>
        <v>0</v>
      </c>
      <c r="AZ50">
        <f>U50*Lists!$B$48</f>
        <v>0</v>
      </c>
      <c r="BA50">
        <f>V50*Lists!$B$48</f>
        <v>0</v>
      </c>
      <c r="BB50">
        <f>W50*Lists!$B$48</f>
        <v>0</v>
      </c>
      <c r="BC50">
        <f>X50*Lists!$B$48</f>
        <v>0</v>
      </c>
      <c r="BD50">
        <f>Y50*Lists!$B$48</f>
        <v>0</v>
      </c>
      <c r="BE50">
        <f>Z50*Lists!$B$48</f>
        <v>0</v>
      </c>
      <c r="BF50">
        <f>AA50*Lists!$B$48</f>
        <v>0</v>
      </c>
      <c r="BG50">
        <f>AB50*Lists!$B$48</f>
        <v>0</v>
      </c>
      <c r="BH50">
        <f>AC50*Lists!$B$48</f>
        <v>0</v>
      </c>
      <c r="BI50">
        <f>AD50*Lists!$B$48</f>
        <v>0</v>
      </c>
      <c r="BJ50">
        <f>AE50*Lists!$B$48</f>
        <v>0</v>
      </c>
      <c r="BK50">
        <f>AF50*Lists!$B$48</f>
        <v>0</v>
      </c>
    </row>
    <row r="51" spans="1:63">
      <c r="A51">
        <f t="shared" si="0"/>
        <v>2059</v>
      </c>
      <c r="B51">
        <v>48</v>
      </c>
      <c r="C51">
        <f>IF(OR('Inputs and Results'!$F$4="NA",'Inputs and Results'!$F$4="N/A"),0,IF(AND('Inputs and Results'!$F$4="",'Inputs and Results'!$E$4=""),0,IF('Inputs and Results'!$F$4="",IF('Inputs and Results'!$E$4=Calculations!B51,'Inputs and Results'!$H$4,IF((Calculations!B51/'Inputs and Results'!$E$4)=INT(Calculations!B51/'Inputs and Results'!$E$4),'Inputs and Results'!$I$4,0)),(IF('Inputs and Results'!$F$4=A51,'Inputs and Results'!$H$4,(IF('Inputs and Results'!$E$4=0,0,(IF(((A51)-'Inputs and Results'!$F$4)/('Inputs and Results'!$E$4)=INT(((A51)-'Inputs and Results'!$F$4)/'Inputs and Results'!$E$4),'Inputs and Results'!$I$4,0)))))))))</f>
        <v>0</v>
      </c>
      <c r="D51">
        <f>IF(OR('Inputs and Results'!$F$5="NA",'Inputs and Results'!$F$5="N/A"),0,IF(AND('Inputs and Results'!$F$5="",'Inputs and Results'!$E$5=""),0,IF('Inputs and Results'!$F$5="",IF('Inputs and Results'!$E$5=Calculations!B51,'Inputs and Results'!$H$5,IF((Calculations!B51/'Inputs and Results'!$E$5)=INT(Calculations!B51/'Inputs and Results'!$E$5),'Inputs and Results'!$I$5,0)),(IF('Inputs and Results'!$F$5=A51,'Inputs and Results'!$H$5,(IF('Inputs and Results'!$E$5=0,0,(IF(((A51)-'Inputs and Results'!$F$5)/('Inputs and Results'!$E$5)=INT(((A51)-'Inputs and Results'!$F$5)/'Inputs and Results'!$E$5),'Inputs and Results'!$I$5,0)))))))))</f>
        <v>0</v>
      </c>
      <c r="E51">
        <f>IF(OR('Inputs and Results'!$F$6="NA",'Inputs and Results'!$F$6="N/A"),0,IF(AND('Inputs and Results'!$F$6="",'Inputs and Results'!$E$6=""),0,IF('Inputs and Results'!$F$6="",IF('Inputs and Results'!$E$6=Calculations!B51,'Inputs and Results'!$H$6,IF((Calculations!B51/'Inputs and Results'!$E$6)=INT(Calculations!B51/'Inputs and Results'!$E$6),'Inputs and Results'!$I$6,0)),(IF('Inputs and Results'!$F$6=A51,'Inputs and Results'!$H$6,(IF('Inputs and Results'!$E$6=0,0,(IF(((A51)-'Inputs and Results'!$F$6)/('Inputs and Results'!$E$6)=INT(((A51)-'Inputs and Results'!$F$6)/'Inputs and Results'!$E$6),'Inputs and Results'!$I$6,0)))))))))</f>
        <v>0</v>
      </c>
      <c r="F51">
        <f>IF(OR('Inputs and Results'!$F$7="NA",'Inputs and Results'!$F$7="N/A"),0,IF(AND('Inputs and Results'!$F$7="",'Inputs and Results'!$E$7=""),0,IF('Inputs and Results'!$F$7="",IF('Inputs and Results'!$E$7=Calculations!B51,'Inputs and Results'!$H$7,IF((Calculations!B51/'Inputs and Results'!$E$7)=INT(Calculations!B51/'Inputs and Results'!$E$7),'Inputs and Results'!$I$7,0)),(IF('Inputs and Results'!$F$7=A51,'Inputs and Results'!$H$7,(IF('Inputs and Results'!$E$7=0,0,(IF(((A51)-'Inputs and Results'!$F$7)/('Inputs and Results'!$E$7)=INT(((A51)-'Inputs and Results'!$F$7)/'Inputs and Results'!$E$7),'Inputs and Results'!$I$7,0)))))))))</f>
        <v>0</v>
      </c>
      <c r="G51">
        <f>IF(OR('Inputs and Results'!$F$8="NA",'Inputs and Results'!$F$8="N/A"),0,IF(AND('Inputs and Results'!$F$8="",'Inputs and Results'!$E$8=""),0,IF('Inputs and Results'!$F$8="",IF('Inputs and Results'!$E$8=Calculations!B51,'Inputs and Results'!$H$8,IF((Calculations!B51/'Inputs and Results'!$E$8)=INT(Calculations!B51/'Inputs and Results'!$E$8),'Inputs and Results'!$I$8,0)),(IF('Inputs and Results'!$F$8=A51,'Inputs and Results'!$H$8,(IF('Inputs and Results'!$E$8=0,0,(IF(((A51)-'Inputs and Results'!$F$8)/('Inputs and Results'!$E$8)=INT(((A51)-'Inputs and Results'!$F$8)/'Inputs and Results'!$E$8),'Inputs and Results'!$I$8,0)))))))))</f>
        <v>0</v>
      </c>
      <c r="H51">
        <f>IF(OR('Inputs and Results'!$F$9="NA",'Inputs and Results'!$F$9="N/A"),0,IF(AND('Inputs and Results'!$F$9="",'Inputs and Results'!$E$9=""),0,IF('Inputs and Results'!$F$9="",IF('Inputs and Results'!$E$9=Calculations!B51,'Inputs and Results'!$H$9,IF((Calculations!B51/'Inputs and Results'!$E$9)=INT(Calculations!B51/'Inputs and Results'!$E$9),'Inputs and Results'!$I$9,0)),(IF('Inputs and Results'!$F$9=A51,'Inputs and Results'!$H$9,(IF('Inputs and Results'!$E$9=0,0,(IF(((A51)-'Inputs and Results'!$F$9)/('Inputs and Results'!$E$9)=INT(((A51)-'Inputs and Results'!$F$9)/'Inputs and Results'!$E$9),'Inputs and Results'!$I$9,0)))))))))</f>
        <v>0</v>
      </c>
      <c r="I51">
        <f>IF(OR('Inputs and Results'!$F$10="NA",'Inputs and Results'!$F$10="N/A"),0,IF(AND('Inputs and Results'!$F$10="",'Inputs and Results'!$E$10=""),0,IF('Inputs and Results'!$F$10="",IF('Inputs and Results'!$E$10=Calculations!B51,'Inputs and Results'!$H$10,IF((Calculations!B51/'Inputs and Results'!$E$10)=INT(Calculations!B51/'Inputs and Results'!$E$10),'Inputs and Results'!$I$10,0)),(IF('Inputs and Results'!$F$10=A51,'Inputs and Results'!$H$10,(IF('Inputs and Results'!$E$10=0,0,(IF(((A51)-'Inputs and Results'!$F$10)/('Inputs and Results'!$E$10)=INT(((A51)-'Inputs and Results'!$F$10)/'Inputs and Results'!$E$10),'Inputs and Results'!$I$10,0)))))))))</f>
        <v>0</v>
      </c>
      <c r="J51">
        <f>IF(OR('Inputs and Results'!$F$11="NA",'Inputs and Results'!$F$11="N/A"),0,IF(AND('Inputs and Results'!$F$11="",'Inputs and Results'!$E$11=""),0,IF('Inputs and Results'!$F$11="",IF('Inputs and Results'!$E$11=Calculations!B51,'Inputs and Results'!$H$11,IF((Calculations!B51/'Inputs and Results'!$E$11)=INT(Calculations!B51/'Inputs and Results'!$E$11),'Inputs and Results'!$I$11,0)),(IF('Inputs and Results'!$F$11=A51,'Inputs and Results'!$H$11,(IF('Inputs and Results'!$E$11=0,0,(IF(((A51)-'Inputs and Results'!$F$11)/('Inputs and Results'!$E$11)=INT(((A51)-'Inputs and Results'!$F$11)/'Inputs and Results'!$E$11),'Inputs and Results'!$I$11,0)))))))))</f>
        <v>0</v>
      </c>
      <c r="K51">
        <f>IF(OR('Inputs and Results'!$F$12="NA",'Inputs and Results'!$F$12="N/A"),0,IF(AND('Inputs and Results'!$F$12="",'Inputs and Results'!$E$12=""),0,IF('Inputs and Results'!$F$12="",IF('Inputs and Results'!$E$12=Calculations!B51,'Inputs and Results'!$H$12,IF((Calculations!B51/'Inputs and Results'!$E$12)=INT(Calculations!B51/'Inputs and Results'!$E$12),'Inputs and Results'!$I$12,0)),(IF('Inputs and Results'!$F$12=A51,'Inputs and Results'!$H$12,(IF('Inputs and Results'!$E$12=0,0,(IF(((A51)-'Inputs and Results'!$F$12)/('Inputs and Results'!$E$12)=INT(((A51)-'Inputs and Results'!$F$12)/'Inputs and Results'!$E$12),'Inputs and Results'!$I$12,0)))))))))</f>
        <v>0</v>
      </c>
      <c r="L51">
        <f>IF(OR('Inputs and Results'!$F$13="NA",'Inputs and Results'!$F$13="N/A"),0,IF(AND('Inputs and Results'!$F$13="",'Inputs and Results'!$E$13=""),0,IF('Inputs and Results'!$F$13="",IF('Inputs and Results'!$E$13=Calculations!B51,'Inputs and Results'!$H$13,IF((Calculations!B51/'Inputs and Results'!$E$13)=INT(Calculations!B51/'Inputs and Results'!$E$13),'Inputs and Results'!$I$13,0)),(IF('Inputs and Results'!$F$13=A51,'Inputs and Results'!$H$13,(IF('Inputs and Results'!$E$13=0,0,(IF(((A51)-'Inputs and Results'!$F$13)/('Inputs and Results'!$E$13)=INT(((A51)-'Inputs and Results'!$F$13)/'Inputs and Results'!$E$13),'Inputs and Results'!$I$13,0)))))))))</f>
        <v>0</v>
      </c>
      <c r="M51">
        <f>IF(OR('Inputs and Results'!$F$14="NA",'Inputs and Results'!$F$14="N/A"),0,IF(AND('Inputs and Results'!$F$14="",'Inputs and Results'!$E$14=""),0,IF('Inputs and Results'!$F$14="",IF('Inputs and Results'!$E$14=Calculations!B51,'Inputs and Results'!$H$14,IF((Calculations!B51/'Inputs and Results'!$E$14)=INT(Calculations!B51/'Inputs and Results'!$E$14),'Inputs and Results'!$I$14,0)),(IF('Inputs and Results'!$F$14=A51,'Inputs and Results'!$H$14,(IF('Inputs and Results'!$E$14=0,0,(IF(((A51)-'Inputs and Results'!$F$14)/('Inputs and Results'!$E$14)=INT(((A51)-'Inputs and Results'!$F$14)/'Inputs and Results'!$E$14),'Inputs and Results'!$I$14,0)))))))))</f>
        <v>-200000</v>
      </c>
      <c r="N51">
        <f>IF(OR('Inputs and Results'!$F$15="NA",'Inputs and Results'!$F$15="N/A"),0,IF(AND('Inputs and Results'!$F$15="",'Inputs and Results'!$E$15=""),0,IF('Inputs and Results'!$F$15="",IF('Inputs and Results'!$E$15=Calculations!B51,'Inputs and Results'!$H$15,IF((Calculations!B51/'Inputs and Results'!$E$15)=INT(Calculations!B51/'Inputs and Results'!$E$15),'Inputs and Results'!$I$15,0)),(IF('Inputs and Results'!$F$15=A51,'Inputs and Results'!$H$15,(IF('Inputs and Results'!$E$15=0,0,(IF(((A51)-'Inputs and Results'!$F$15)/('Inputs and Results'!$E$15)=INT(((A51)-'Inputs and Results'!$F$15)/'Inputs and Results'!$E$15),'Inputs and Results'!$I$15,0)))))))))</f>
        <v>0</v>
      </c>
      <c r="O51">
        <f>IF(OR('Inputs and Results'!$F$16="NA",'Inputs and Results'!$F$16="N/A"),0,IF(AND('Inputs and Results'!$F$16="",'Inputs and Results'!$E$16=""),0,IF('Inputs and Results'!$F$16="",IF('Inputs and Results'!$E$16=Calculations!B51,'Inputs and Results'!$H$16,IF((Calculations!B51/'Inputs and Results'!$E$16)=INT(Calculations!B51/'Inputs and Results'!$E$16),'Inputs and Results'!$I$16,0)),(IF('Inputs and Results'!$F$16=A51,'Inputs and Results'!$H$16,(IF('Inputs and Results'!$E$16=0,0,(IF(((A51)-'Inputs and Results'!$F$16)/('Inputs and Results'!$E$16)=INT(((A51)-'Inputs and Results'!$F$16)/'Inputs and Results'!$E$16),'Inputs and Results'!$I$16,0)))))))))</f>
        <v>0</v>
      </c>
      <c r="P51">
        <f>IF(OR('Inputs and Results'!$F$17="NA",'Inputs and Results'!$F$17="N/A"),0,IF(AND('Inputs and Results'!$F$17="",'Inputs and Results'!$E$17=""),0,IF('Inputs and Results'!$F$17="",IF('Inputs and Results'!$E$17=Calculations!B51,'Inputs and Results'!$H$17,IF((Calculations!B51/'Inputs and Results'!$E$17)=INT(Calculations!B51/'Inputs and Results'!$E$17),'Inputs and Results'!$I$17,0)),(IF('Inputs and Results'!$F$17=A51,'Inputs and Results'!$H$17,(IF('Inputs and Results'!$E$17=0,0,(IF(((A51)-'Inputs and Results'!$F$17)/('Inputs and Results'!$E$17)=INT(((A51)-'Inputs and Results'!$F$17)/'Inputs and Results'!$E$17),'Inputs and Results'!$I$17,0)))))))))</f>
        <v>0</v>
      </c>
      <c r="Q51">
        <f>IF(OR('Inputs and Results'!$F$18="NA",'Inputs and Results'!$F$18="N/A"),0,IF(AND('Inputs and Results'!$F$18="",'Inputs and Results'!$E$18=""),0,IF('Inputs and Results'!$F$18="",IF('Inputs and Results'!$E$18=Calculations!B51,'Inputs and Results'!$H$18,IF((Calculations!B51/'Inputs and Results'!$E$18)=INT(Calculations!B51/'Inputs and Results'!$E$18),'Inputs and Results'!$I$18,0)),(IF('Inputs and Results'!$F$18=A51,'Inputs and Results'!$H$18,(IF('Inputs and Results'!$E$18=0,0,(IF(((A51)-'Inputs and Results'!$F$18)/('Inputs and Results'!$E$18)=INT(((A51)-'Inputs and Results'!$F$18)/'Inputs and Results'!$E$18),'Inputs and Results'!$I$18,0)))))))))</f>
        <v>0</v>
      </c>
      <c r="R51">
        <f>IF(OR('Inputs and Results'!$F$19="NA",'Inputs and Results'!$F$19="N/A"),0,IF(AND('Inputs and Results'!$F$19="",'Inputs and Results'!$E$19=""),0,IF('Inputs and Results'!$F$19="",IF('Inputs and Results'!$E$19=Calculations!B51,'Inputs and Results'!$H$19,IF((Calculations!B51/'Inputs and Results'!$E$19)=INT(Calculations!B51/'Inputs and Results'!$E$19),'Inputs and Results'!$I$19,0)),(IF('Inputs and Results'!$F$19=A51,'Inputs and Results'!$H$19,(IF('Inputs and Results'!$E$19=0,0,(IF(((A51)-'Inputs and Results'!$F$19)/('Inputs and Results'!$E$19)=INT(((A51)-'Inputs and Results'!$F$19)/'Inputs and Results'!$E$19),'Inputs and Results'!$I$19,0)))))))))</f>
        <v>0</v>
      </c>
      <c r="S51">
        <f>IF(OR('Inputs and Results'!$F$20="NA",'Inputs and Results'!$F$20="N/A"),0,IF(AND('Inputs and Results'!$F$20="",'Inputs and Results'!$E$20=""),0,IF('Inputs and Results'!$F$20="",IF('Inputs and Results'!$E$20=Calculations!B51,'Inputs and Results'!$H$20,IF((Calculations!B51/'Inputs and Results'!$E$20)=INT(Calculations!B51/'Inputs and Results'!$E$20),'Inputs and Results'!$I$20,0)),(IF('Inputs and Results'!$F$20=A51,'Inputs and Results'!$H$20,(IF('Inputs and Results'!$E$20=0,0,(IF(((A51)-'Inputs and Results'!$F$20)/('Inputs and Results'!$E$20)=INT(((A51)-'Inputs and Results'!$F$20)/'Inputs and Results'!$E$20),'Inputs and Results'!$I$20,0)))))))))</f>
        <v>0</v>
      </c>
      <c r="T51">
        <f>IF(OR('Inputs and Results'!$F$21="NA",'Inputs and Results'!$F$21="N/A"),0,IF(AND('Inputs and Results'!$F$21="",'Inputs and Results'!$E$21=""),0,IF('Inputs and Results'!$F$21="",IF('Inputs and Results'!$E$21=Calculations!B51,'Inputs and Results'!$H$21,IF((Calculations!B51/'Inputs and Results'!$E$21)=INT(Calculations!B51/'Inputs and Results'!$E$21),'Inputs and Results'!$I$21,0)),(IF('Inputs and Results'!$F$21=A51,'Inputs and Results'!$H$21,(IF('Inputs and Results'!$E$21=0,0,(IF(((A51)-'Inputs and Results'!$F$21)/('Inputs and Results'!$E$21)=INT(((A51)-'Inputs and Results'!$F$21)/'Inputs and Results'!$E$21),'Inputs and Results'!$I$21,0)))))))))</f>
        <v>0</v>
      </c>
      <c r="U51">
        <f>IF(OR('Inputs and Results'!$F$22="NA",'Inputs and Results'!$F$22="N/A"),0,IF(AND('Inputs and Results'!$F$22="",'Inputs and Results'!$E$22=""),0,IF('Inputs and Results'!$F$22="",IF('Inputs and Results'!$E$22=Calculations!B51,'Inputs and Results'!$H$22,IF((Calculations!B51/'Inputs and Results'!$E$22)=INT(Calculations!B51/'Inputs and Results'!$E$22),'Inputs and Results'!$I$22,0)),(IF('Inputs and Results'!$F$22=A51,'Inputs and Results'!$H$22,(IF('Inputs and Results'!$E$22=0,0,(IF(((A51)-'Inputs and Results'!$F$22)/('Inputs and Results'!$E$22)=INT(((A51)-'Inputs and Results'!$F$22)/'Inputs and Results'!$E$22),'Inputs and Results'!$I$22,0)))))))))</f>
        <v>0</v>
      </c>
      <c r="V51">
        <f>IF(OR('Inputs and Results'!$F$23="NA",'Inputs and Results'!$F$23="N/A"),0,IF(AND('Inputs and Results'!$F$23="",'Inputs and Results'!$E$23=""),0,IF('Inputs and Results'!$F$23="",IF('Inputs and Results'!$E$23=Calculations!B51,'Inputs and Results'!#REF!,IF((Calculations!B51/'Inputs and Results'!$E$23)=INT(Calculations!B51/'Inputs and Results'!$E$23),'Inputs and Results'!#REF!,0)),(IF('Inputs and Results'!$F$23=A51,'Inputs and Results'!#REF!,(IF('Inputs and Results'!$E$23=0,0,(IF(((A51)-'Inputs and Results'!$F$23)/('Inputs and Results'!$E$23)=INT(((A51)-'Inputs and Results'!$F$23)/'Inputs and Results'!$E$23),'Inputs and Results'!#REF!,0)))))))))</f>
        <v>0</v>
      </c>
      <c r="W51">
        <f>IF(OR('Inputs and Results'!$F$24="NA",'Inputs and Results'!$F$24="N/A"),0,IF(AND('Inputs and Results'!$F$24="",'Inputs and Results'!$E$24=""),0,IF('Inputs and Results'!$F$24="",IF('Inputs and Results'!$E$24=Calculations!B51,'Inputs and Results'!$H$24,IF((Calculations!B51/'Inputs and Results'!$E$24)=INT(Calculations!B51/'Inputs and Results'!$E$24),'Inputs and Results'!$I$24,0)),(IF('Inputs and Results'!$F$24=A51,'Inputs and Results'!$H$24,(IF('Inputs and Results'!$E$24=0,0,(IF(((A51)-'Inputs and Results'!$F$24)/('Inputs and Results'!$E$24)=INT(((A51)-'Inputs and Results'!$F$24)/'Inputs and Results'!$E$24),'Inputs and Results'!$I$24,0)))))))))</f>
        <v>0</v>
      </c>
      <c r="X51">
        <f>IF(OR('Inputs and Results'!$F$25="NA",'Inputs and Results'!$F$25="N/A"),0,IF(AND('Inputs and Results'!$F$25="",'Inputs and Results'!$E$25=""),0,IF('Inputs and Results'!$F$25="",IF('Inputs and Results'!$E$25=Calculations!B51,'Inputs and Results'!$H$25,IF((Calculations!B51/'Inputs and Results'!$E$25)=INT(Calculations!B51/'Inputs and Results'!$E$25),'Inputs and Results'!$I$25,0)),(IF('Inputs and Results'!$F$25=A51,'Inputs and Results'!$H$25,(IF('Inputs and Results'!$E$25=0,0,(IF(((A51)-'Inputs and Results'!$F$25)/('Inputs and Results'!$E$25)=INT(((A51)-'Inputs and Results'!$F$25)/'Inputs and Results'!$E$25),'Inputs and Results'!$I$25,0)))))))))</f>
        <v>0</v>
      </c>
      <c r="Y51">
        <f>IF(OR('Inputs and Results'!$F$26="NA",'Inputs and Results'!$F$26="N/A"),0,IF(AND('Inputs and Results'!$F$26="",'Inputs and Results'!$E$26=""),0,IF('Inputs and Results'!$F$26="",IF('Inputs and Results'!$E$26=Calculations!B51,'Inputs and Results'!$H$26,IF((Calculations!B51/'Inputs and Results'!$E$26)=INT(Calculations!B51/'Inputs and Results'!$E$26),'Inputs and Results'!$I$26,0)),(IF('Inputs and Results'!$F$26=A51,'Inputs and Results'!$H$26,(IF('Inputs and Results'!$E$26=0,0,(IF(((A51)-'Inputs and Results'!$F$26)/('Inputs and Results'!$E$26)=INT(((A51)-'Inputs and Results'!$F$26)/'Inputs and Results'!$E$26),'Inputs and Results'!$I$26,0)))))))))</f>
        <v>0</v>
      </c>
      <c r="Z51">
        <f>IF(OR('Inputs and Results'!$F$27="NA",'Inputs and Results'!$F$27="N/A"),0,IF(AND('Inputs and Results'!$F$27="",'Inputs and Results'!$E$27=""),0,IF('Inputs and Results'!$F$27="",IF('Inputs and Results'!$E$27=Calculations!B51,'Inputs and Results'!$H$27,IF((Calculations!B51/'Inputs and Results'!$E$27)=INT(Calculations!B51/'Inputs and Results'!$E$27),'Inputs and Results'!$I$27,0)),(IF('Inputs and Results'!$F$27=A51,'Inputs and Results'!$H$27,(IF('Inputs and Results'!$E$27=0,0,(IF(((A51)-'Inputs and Results'!$F$27)/('Inputs and Results'!$E$27)=INT(((A51)-'Inputs and Results'!$F$27)/'Inputs and Results'!$E$27),'Inputs and Results'!$I$27,0)))))))))</f>
        <v>0</v>
      </c>
      <c r="AA51">
        <f>IF(OR('Inputs and Results'!$F$28="NA",'Inputs and Results'!$F$28="N/A"),0,IF(AND('Inputs and Results'!$F$28="",'Inputs and Results'!$E$28=""),0,IF('Inputs and Results'!$F$28="",IF('Inputs and Results'!$E$28=Calculations!B51,'Inputs and Results'!$H$28,IF((Calculations!B51/'Inputs and Results'!$E$28)=INT(Calculations!B51/'Inputs and Results'!$E$28),'Inputs and Results'!$I$28,0)),(IF('Inputs and Results'!$F$28=A51,'Inputs and Results'!$H$28,(IF('Inputs and Results'!$E$28=0,0,(IF(((A51)-'Inputs and Results'!$F$28)/('Inputs and Results'!$E$28)=INT(((A51)-'Inputs and Results'!$F$28)/'Inputs and Results'!$E$28),'Inputs and Results'!$I$28,0)))))))))</f>
        <v>0</v>
      </c>
      <c r="AB51">
        <f>IF(OR('Inputs and Results'!$F$29="NA",'Inputs and Results'!$F$29="N/A"),0,IF(AND('Inputs and Results'!$F$29="",'Inputs and Results'!$E$29=""),0,IF('Inputs and Results'!$F$29="",IF('Inputs and Results'!$E$29=Calculations!B51,'Inputs and Results'!$H$29,IF((Calculations!B51/'Inputs and Results'!$E$29)=INT(Calculations!B51/'Inputs and Results'!$E$29),'Inputs and Results'!$I$29,0)),(IF('Inputs and Results'!$F$29=A51,'Inputs and Results'!$H$29,(IF('Inputs and Results'!$E$29=0,0,(IF(((A51)-'Inputs and Results'!$F$29)/('Inputs and Results'!$E$29)=INT(((A51)-'Inputs and Results'!$F$29)/'Inputs and Results'!$E$29),'Inputs and Results'!$I$29,0)))))))))</f>
        <v>0</v>
      </c>
      <c r="AC51">
        <f>IF(OR('Inputs and Results'!$F$30="NA",'Inputs and Results'!$F$30="N/A"),0,IF(AND('Inputs and Results'!$F$30="",'Inputs and Results'!$E$30=""),0,IF('Inputs and Results'!$F$30="",IF('Inputs and Results'!$E$30=Calculations!B51,'Inputs and Results'!$H$30,IF((Calculations!B51/'Inputs and Results'!$E$30)=INT(Calculations!B51/'Inputs and Results'!$E$30),'Inputs and Results'!$I$30,0)),(IF('Inputs and Results'!$F$30=A51,'Inputs and Results'!$H$30,(IF('Inputs and Results'!$E$30=0,0,(IF(((A51)-'Inputs and Results'!$F$30)/('Inputs and Results'!$E$30)=INT(((A51)-'Inputs and Results'!$F$30)/'Inputs and Results'!$E$30),'Inputs and Results'!$I$30,0)))))))))</f>
        <v>0</v>
      </c>
      <c r="AD51">
        <f>IF(OR('Inputs and Results'!$F$31="NA",'Inputs and Results'!$F$31="N/A"),0,IF(AND('Inputs and Results'!$F$31="",'Inputs and Results'!$E$31=""),0,IF('Inputs and Results'!$F$31="",IF('Inputs and Results'!$E$31=Calculations!B51,'Inputs and Results'!$H$31,IF((Calculations!B51/'Inputs and Results'!$E$31)=INT(Calculations!B51/'Inputs and Results'!$E$31),'Inputs and Results'!$I$31,0)),(IF('Inputs and Results'!$F$31=A51,'Inputs and Results'!$H$31,(IF('Inputs and Results'!$E$31=0,0,(IF(((A51)-'Inputs and Results'!$F$31)/('Inputs and Results'!$E$31)=INT(((A51)-'Inputs and Results'!$F$31)/'Inputs and Results'!$E$31),'Inputs and Results'!$I$31,0)))))))))</f>
        <v>0</v>
      </c>
      <c r="AE51">
        <f>IF(OR('Inputs and Results'!$F$32="NA",'Inputs and Results'!$F$32="N/A"),0,IF(AND('Inputs and Results'!$F$32="",'Inputs and Results'!$E$32=""),0,IF('Inputs and Results'!$F$32="",IF('Inputs and Results'!$E$32=Calculations!B51,'Inputs and Results'!$H$32,IF((Calculations!B51/'Inputs and Results'!$E$32)=INT(Calculations!B51/'Inputs and Results'!$E$32),'Inputs and Results'!$I$32,0)),(IF('Inputs and Results'!$F$32=A51,'Inputs and Results'!$H$32,(IF('Inputs and Results'!$E$32=0,0,(IF(((A51)-'Inputs and Results'!$F$32)/('Inputs and Results'!$E$32)=INT(((A51)-'Inputs and Results'!$F$32)/'Inputs and Results'!$E$32),'Inputs and Results'!$I$32,0)))))))))</f>
        <v>0</v>
      </c>
      <c r="AH51">
        <f>C51*Lists!$B$49</f>
        <v>0</v>
      </c>
      <c r="AI51">
        <f>D51*Lists!$B$49</f>
        <v>0</v>
      </c>
      <c r="AJ51">
        <f>E51*Lists!$B$49</f>
        <v>0</v>
      </c>
      <c r="AK51">
        <f>F51*Lists!$B$49</f>
        <v>0</v>
      </c>
      <c r="AL51">
        <f>G51*Lists!$B$49</f>
        <v>0</v>
      </c>
      <c r="AM51">
        <f>H51*Lists!$B$49</f>
        <v>0</v>
      </c>
      <c r="AN51">
        <f>I51*Lists!$B$49</f>
        <v>0</v>
      </c>
      <c r="AO51">
        <f>J51*Lists!$B$49</f>
        <v>0</v>
      </c>
      <c r="AP51">
        <f>K51*Lists!$B$49</f>
        <v>0</v>
      </c>
      <c r="AQ51">
        <f>L51*Lists!$B$49</f>
        <v>0</v>
      </c>
      <c r="AR51">
        <f>M51*Lists!$B$49</f>
        <v>-61134.23145315102</v>
      </c>
      <c r="AS51">
        <f>N51*Lists!$B$49</f>
        <v>0</v>
      </c>
      <c r="AT51">
        <f>O51*Lists!$B$49</f>
        <v>0</v>
      </c>
      <c r="AU51">
        <f>P51*Lists!$B$49</f>
        <v>0</v>
      </c>
      <c r="AV51">
        <f>Q51*Lists!$B$49</f>
        <v>0</v>
      </c>
      <c r="AW51">
        <f>R51*Lists!$B$49</f>
        <v>0</v>
      </c>
      <c r="AX51">
        <f>S51*Lists!$B$49</f>
        <v>0</v>
      </c>
      <c r="AY51">
        <f>T51*Lists!$B$49</f>
        <v>0</v>
      </c>
      <c r="AZ51">
        <f>U51*Lists!$B$49</f>
        <v>0</v>
      </c>
      <c r="BA51">
        <f>V51*Lists!$B$49</f>
        <v>0</v>
      </c>
      <c r="BB51">
        <f>W51*Lists!$B$49</f>
        <v>0</v>
      </c>
      <c r="BC51">
        <f>X51*Lists!$B$49</f>
        <v>0</v>
      </c>
      <c r="BD51">
        <f>Y51*Lists!$B$49</f>
        <v>0</v>
      </c>
      <c r="BE51">
        <f>Z51*Lists!$B$49</f>
        <v>0</v>
      </c>
      <c r="BF51">
        <f>AA51*Lists!$B$49</f>
        <v>0</v>
      </c>
      <c r="BG51">
        <f>AB51*Lists!$B$49</f>
        <v>0</v>
      </c>
      <c r="BH51">
        <f>AC51*Lists!$B$49</f>
        <v>0</v>
      </c>
      <c r="BI51">
        <f>AD51*Lists!$B$49</f>
        <v>0</v>
      </c>
      <c r="BJ51">
        <f>AE51*Lists!$B$49</f>
        <v>0</v>
      </c>
      <c r="BK51">
        <f>AF51*Lists!$B$49</f>
        <v>0</v>
      </c>
    </row>
    <row r="52" spans="1:63">
      <c r="A52">
        <f t="shared" si="0"/>
        <v>2060</v>
      </c>
      <c r="B52">
        <v>49</v>
      </c>
      <c r="C52">
        <f>IF(OR('Inputs and Results'!$F$4="NA",'Inputs and Results'!$F$4="N/A"),0,IF(AND('Inputs and Results'!$F$4="",'Inputs and Results'!$E$4=""),0,IF('Inputs and Results'!$F$4="",IF('Inputs and Results'!$E$4=Calculations!B52,'Inputs and Results'!$H$4,IF((Calculations!B52/'Inputs and Results'!$E$4)=INT(Calculations!B52/'Inputs and Results'!$E$4),'Inputs and Results'!$I$4,0)),(IF('Inputs and Results'!$F$4=A52,'Inputs and Results'!$H$4,(IF('Inputs and Results'!$E$4=0,0,(IF(((A52)-'Inputs and Results'!$F$4)/('Inputs and Results'!$E$4)=INT(((A52)-'Inputs and Results'!$F$4)/'Inputs and Results'!$E$4),'Inputs and Results'!$I$4,0)))))))))</f>
        <v>0</v>
      </c>
      <c r="D52">
        <f>IF(OR('Inputs and Results'!$F$5="NA",'Inputs and Results'!$F$5="N/A"),0,IF(AND('Inputs and Results'!$F$5="",'Inputs and Results'!$E$5=""),0,IF('Inputs and Results'!$F$5="",IF('Inputs and Results'!$E$5=Calculations!B52,'Inputs and Results'!$H$5,IF((Calculations!B52/'Inputs and Results'!$E$5)=INT(Calculations!B52/'Inputs and Results'!$E$5),'Inputs and Results'!$I$5,0)),(IF('Inputs and Results'!$F$5=A52,'Inputs and Results'!$H$5,(IF('Inputs and Results'!$E$5=0,0,(IF(((A52)-'Inputs and Results'!$F$5)/('Inputs and Results'!$E$5)=INT(((A52)-'Inputs and Results'!$F$5)/'Inputs and Results'!$E$5),'Inputs and Results'!$I$5,0)))))))))</f>
        <v>0</v>
      </c>
      <c r="E52">
        <f>IF(OR('Inputs and Results'!$F$6="NA",'Inputs and Results'!$F$6="N/A"),0,IF(AND('Inputs and Results'!$F$6="",'Inputs and Results'!$E$6=""),0,IF('Inputs and Results'!$F$6="",IF('Inputs and Results'!$E$6=Calculations!B52,'Inputs and Results'!$H$6,IF((Calculations!B52/'Inputs and Results'!$E$6)=INT(Calculations!B52/'Inputs and Results'!$E$6),'Inputs and Results'!$I$6,0)),(IF('Inputs and Results'!$F$6=A52,'Inputs and Results'!$H$6,(IF('Inputs and Results'!$E$6=0,0,(IF(((A52)-'Inputs and Results'!$F$6)/('Inputs and Results'!$E$6)=INT(((A52)-'Inputs and Results'!$F$6)/'Inputs and Results'!$E$6),'Inputs and Results'!$I$6,0)))))))))</f>
        <v>0</v>
      </c>
      <c r="F52">
        <f>IF(OR('Inputs and Results'!$F$7="NA",'Inputs and Results'!$F$7="N/A"),0,IF(AND('Inputs and Results'!$F$7="",'Inputs and Results'!$E$7=""),0,IF('Inputs and Results'!$F$7="",IF('Inputs and Results'!$E$7=Calculations!B52,'Inputs and Results'!$H$7,IF((Calculations!B52/'Inputs and Results'!$E$7)=INT(Calculations!B52/'Inputs and Results'!$E$7),'Inputs and Results'!$I$7,0)),(IF('Inputs and Results'!$F$7=A52,'Inputs and Results'!$H$7,(IF('Inputs and Results'!$E$7=0,0,(IF(((A52)-'Inputs and Results'!$F$7)/('Inputs and Results'!$E$7)=INT(((A52)-'Inputs and Results'!$F$7)/'Inputs and Results'!$E$7),'Inputs and Results'!$I$7,0)))))))))</f>
        <v>0</v>
      </c>
      <c r="G52">
        <f>IF(OR('Inputs and Results'!$F$8="NA",'Inputs and Results'!$F$8="N/A"),0,IF(AND('Inputs and Results'!$F$8="",'Inputs and Results'!$E$8=""),0,IF('Inputs and Results'!$F$8="",IF('Inputs and Results'!$E$8=Calculations!B52,'Inputs and Results'!$H$8,IF((Calculations!B52/'Inputs and Results'!$E$8)=INT(Calculations!B52/'Inputs and Results'!$E$8),'Inputs and Results'!$I$8,0)),(IF('Inputs and Results'!$F$8=A52,'Inputs and Results'!$H$8,(IF('Inputs and Results'!$E$8=0,0,(IF(((A52)-'Inputs and Results'!$F$8)/('Inputs and Results'!$E$8)=INT(((A52)-'Inputs and Results'!$F$8)/'Inputs and Results'!$E$8),'Inputs and Results'!$I$8,0)))))))))</f>
        <v>0</v>
      </c>
      <c r="H52">
        <f>IF(OR('Inputs and Results'!$F$9="NA",'Inputs and Results'!$F$9="N/A"),0,IF(AND('Inputs and Results'!$F$9="",'Inputs and Results'!$E$9=""),0,IF('Inputs and Results'!$F$9="",IF('Inputs and Results'!$E$9=Calculations!B52,'Inputs and Results'!$H$9,IF((Calculations!B52/'Inputs and Results'!$E$9)=INT(Calculations!B52/'Inputs and Results'!$E$9),'Inputs and Results'!$I$9,0)),(IF('Inputs and Results'!$F$9=A52,'Inputs and Results'!$H$9,(IF('Inputs and Results'!$E$9=0,0,(IF(((A52)-'Inputs and Results'!$F$9)/('Inputs and Results'!$E$9)=INT(((A52)-'Inputs and Results'!$F$9)/'Inputs and Results'!$E$9),'Inputs and Results'!$I$9,0)))))))))</f>
        <v>0</v>
      </c>
      <c r="I52">
        <f>IF(OR('Inputs and Results'!$F$10="NA",'Inputs and Results'!$F$10="N/A"),0,IF(AND('Inputs and Results'!$F$10="",'Inputs and Results'!$E$10=""),0,IF('Inputs and Results'!$F$10="",IF('Inputs and Results'!$E$10=Calculations!B52,'Inputs and Results'!$H$10,IF((Calculations!B52/'Inputs and Results'!$E$10)=INT(Calculations!B52/'Inputs and Results'!$E$10),'Inputs and Results'!$I$10,0)),(IF('Inputs and Results'!$F$10=A52,'Inputs and Results'!$H$10,(IF('Inputs and Results'!$E$10=0,0,(IF(((A52)-'Inputs and Results'!$F$10)/('Inputs and Results'!$E$10)=INT(((A52)-'Inputs and Results'!$F$10)/'Inputs and Results'!$E$10),'Inputs and Results'!$I$10,0)))))))))</f>
        <v>0</v>
      </c>
      <c r="J52">
        <f>IF(OR('Inputs and Results'!$F$11="NA",'Inputs and Results'!$F$11="N/A"),0,IF(AND('Inputs and Results'!$F$11="",'Inputs and Results'!$E$11=""),0,IF('Inputs and Results'!$F$11="",IF('Inputs and Results'!$E$11=Calculations!B52,'Inputs and Results'!$H$11,IF((Calculations!B52/'Inputs and Results'!$E$11)=INT(Calculations!B52/'Inputs and Results'!$E$11),'Inputs and Results'!$I$11,0)),(IF('Inputs and Results'!$F$11=A52,'Inputs and Results'!$H$11,(IF('Inputs and Results'!$E$11=0,0,(IF(((A52)-'Inputs and Results'!$F$11)/('Inputs and Results'!$E$11)=INT(((A52)-'Inputs and Results'!$F$11)/'Inputs and Results'!$E$11),'Inputs and Results'!$I$11,0)))))))))</f>
        <v>0</v>
      </c>
      <c r="K52">
        <f>IF(OR('Inputs and Results'!$F$12="NA",'Inputs and Results'!$F$12="N/A"),0,IF(AND('Inputs and Results'!$F$12="",'Inputs and Results'!$E$12=""),0,IF('Inputs and Results'!$F$12="",IF('Inputs and Results'!$E$12=Calculations!B52,'Inputs and Results'!$H$12,IF((Calculations!B52/'Inputs and Results'!$E$12)=INT(Calculations!B52/'Inputs and Results'!$E$12),'Inputs and Results'!$I$12,0)),(IF('Inputs and Results'!$F$12=A52,'Inputs and Results'!$H$12,(IF('Inputs and Results'!$E$12=0,0,(IF(((A52)-'Inputs and Results'!$F$12)/('Inputs and Results'!$E$12)=INT(((A52)-'Inputs and Results'!$F$12)/'Inputs and Results'!$E$12),'Inputs and Results'!$I$12,0)))))))))</f>
        <v>0</v>
      </c>
      <c r="L52">
        <f>IF(OR('Inputs and Results'!$F$13="NA",'Inputs and Results'!$F$13="N/A"),0,IF(AND('Inputs and Results'!$F$13="",'Inputs and Results'!$E$13=""),0,IF('Inputs and Results'!$F$13="",IF('Inputs and Results'!$E$13=Calculations!B52,'Inputs and Results'!$H$13,IF((Calculations!B52/'Inputs and Results'!$E$13)=INT(Calculations!B52/'Inputs and Results'!$E$13),'Inputs and Results'!$I$13,0)),(IF('Inputs and Results'!$F$13=A52,'Inputs and Results'!$H$13,(IF('Inputs and Results'!$E$13=0,0,(IF(((A52)-'Inputs and Results'!$F$13)/('Inputs and Results'!$E$13)=INT(((A52)-'Inputs and Results'!$F$13)/'Inputs and Results'!$E$13),'Inputs and Results'!$I$13,0)))))))))</f>
        <v>200000</v>
      </c>
      <c r="M52">
        <f>IF(OR('Inputs and Results'!$F$14="NA",'Inputs and Results'!$F$14="N/A"),0,IF(AND('Inputs and Results'!$F$14="",'Inputs and Results'!$E$14=""),0,IF('Inputs and Results'!$F$14="",IF('Inputs and Results'!$E$14=Calculations!B52,'Inputs and Results'!$H$14,IF((Calculations!B52/'Inputs and Results'!$E$14)=INT(Calculations!B52/'Inputs and Results'!$E$14),'Inputs and Results'!$I$14,0)),(IF('Inputs and Results'!$F$14=A52,'Inputs and Results'!$H$14,(IF('Inputs and Results'!$E$14=0,0,(IF(((A52)-'Inputs and Results'!$F$14)/('Inputs and Results'!$E$14)=INT(((A52)-'Inputs and Results'!$F$14)/'Inputs and Results'!$E$14),'Inputs and Results'!$I$14,0)))))))))</f>
        <v>0</v>
      </c>
      <c r="N52">
        <f>IF(OR('Inputs and Results'!$F$15="NA",'Inputs and Results'!$F$15="N/A"),0,IF(AND('Inputs and Results'!$F$15="",'Inputs and Results'!$E$15=""),0,IF('Inputs and Results'!$F$15="",IF('Inputs and Results'!$E$15=Calculations!B52,'Inputs and Results'!$H$15,IF((Calculations!B52/'Inputs and Results'!$E$15)=INT(Calculations!B52/'Inputs and Results'!$E$15),'Inputs and Results'!$I$15,0)),(IF('Inputs and Results'!$F$15=A52,'Inputs and Results'!$H$15,(IF('Inputs and Results'!$E$15=0,0,(IF(((A52)-'Inputs and Results'!$F$15)/('Inputs and Results'!$E$15)=INT(((A52)-'Inputs and Results'!$F$15)/'Inputs and Results'!$E$15),'Inputs and Results'!$I$15,0)))))))))</f>
        <v>0</v>
      </c>
      <c r="O52">
        <f>IF(OR('Inputs and Results'!$F$16="NA",'Inputs and Results'!$F$16="N/A"),0,IF(AND('Inputs and Results'!$F$16="",'Inputs and Results'!$E$16=""),0,IF('Inputs and Results'!$F$16="",IF('Inputs and Results'!$E$16=Calculations!B52,'Inputs and Results'!$H$16,IF((Calculations!B52/'Inputs and Results'!$E$16)=INT(Calculations!B52/'Inputs and Results'!$E$16),'Inputs and Results'!$I$16,0)),(IF('Inputs and Results'!$F$16=A52,'Inputs and Results'!$H$16,(IF('Inputs and Results'!$E$16=0,0,(IF(((A52)-'Inputs and Results'!$F$16)/('Inputs and Results'!$E$16)=INT(((A52)-'Inputs and Results'!$F$16)/'Inputs and Results'!$E$16),'Inputs and Results'!$I$16,0)))))))))</f>
        <v>0</v>
      </c>
      <c r="P52">
        <f>IF(OR('Inputs and Results'!$F$17="NA",'Inputs and Results'!$F$17="N/A"),0,IF(AND('Inputs and Results'!$F$17="",'Inputs and Results'!$E$17=""),0,IF('Inputs and Results'!$F$17="",IF('Inputs and Results'!$E$17=Calculations!B52,'Inputs and Results'!$H$17,IF((Calculations!B52/'Inputs and Results'!$E$17)=INT(Calculations!B52/'Inputs and Results'!$E$17),'Inputs and Results'!$I$17,0)),(IF('Inputs and Results'!$F$17=A52,'Inputs and Results'!$H$17,(IF('Inputs and Results'!$E$17=0,0,(IF(((A52)-'Inputs and Results'!$F$17)/('Inputs and Results'!$E$17)=INT(((A52)-'Inputs and Results'!$F$17)/'Inputs and Results'!$E$17),'Inputs and Results'!$I$17,0)))))))))</f>
        <v>0</v>
      </c>
      <c r="Q52">
        <f>IF(OR('Inputs and Results'!$F$18="NA",'Inputs and Results'!$F$18="N/A"),0,IF(AND('Inputs and Results'!$F$18="",'Inputs and Results'!$E$18=""),0,IF('Inputs and Results'!$F$18="",IF('Inputs and Results'!$E$18=Calculations!B52,'Inputs and Results'!$H$18,IF((Calculations!B52/'Inputs and Results'!$E$18)=INT(Calculations!B52/'Inputs and Results'!$E$18),'Inputs and Results'!$I$18,0)),(IF('Inputs and Results'!$F$18=A52,'Inputs and Results'!$H$18,(IF('Inputs and Results'!$E$18=0,0,(IF(((A52)-'Inputs and Results'!$F$18)/('Inputs and Results'!$E$18)=INT(((A52)-'Inputs and Results'!$F$18)/'Inputs and Results'!$E$18),'Inputs and Results'!$I$18,0)))))))))</f>
        <v>200000</v>
      </c>
      <c r="R52">
        <f>IF(OR('Inputs and Results'!$F$19="NA",'Inputs and Results'!$F$19="N/A"),0,IF(AND('Inputs and Results'!$F$19="",'Inputs and Results'!$E$19=""),0,IF('Inputs and Results'!$F$19="",IF('Inputs and Results'!$E$19=Calculations!B52,'Inputs and Results'!$H$19,IF((Calculations!B52/'Inputs and Results'!$E$19)=INT(Calculations!B52/'Inputs and Results'!$E$19),'Inputs and Results'!$I$19,0)),(IF('Inputs and Results'!$F$19=A52,'Inputs and Results'!$H$19,(IF('Inputs and Results'!$E$19=0,0,(IF(((A52)-'Inputs and Results'!$F$19)/('Inputs and Results'!$E$19)=INT(((A52)-'Inputs and Results'!$F$19)/'Inputs and Results'!$E$19),'Inputs and Results'!$I$19,0)))))))))</f>
        <v>0</v>
      </c>
      <c r="S52">
        <f>IF(OR('Inputs and Results'!$F$20="NA",'Inputs and Results'!$F$20="N/A"),0,IF(AND('Inputs and Results'!$F$20="",'Inputs and Results'!$E$20=""),0,IF('Inputs and Results'!$F$20="",IF('Inputs and Results'!$E$20=Calculations!B52,'Inputs and Results'!$H$20,IF((Calculations!B52/'Inputs and Results'!$E$20)=INT(Calculations!B52/'Inputs and Results'!$E$20),'Inputs and Results'!$I$20,0)),(IF('Inputs and Results'!$F$20=A52,'Inputs and Results'!$H$20,(IF('Inputs and Results'!$E$20=0,0,(IF(((A52)-'Inputs and Results'!$F$20)/('Inputs and Results'!$E$20)=INT(((A52)-'Inputs and Results'!$F$20)/'Inputs and Results'!$E$20),'Inputs and Results'!$I$20,0)))))))))</f>
        <v>0</v>
      </c>
      <c r="T52">
        <f>IF(OR('Inputs and Results'!$F$21="NA",'Inputs and Results'!$F$21="N/A"),0,IF(AND('Inputs and Results'!$F$21="",'Inputs and Results'!$E$21=""),0,IF('Inputs and Results'!$F$21="",IF('Inputs and Results'!$E$21=Calculations!B52,'Inputs and Results'!$H$21,IF((Calculations!B52/'Inputs and Results'!$E$21)=INT(Calculations!B52/'Inputs and Results'!$E$21),'Inputs and Results'!$I$21,0)),(IF('Inputs and Results'!$F$21=A52,'Inputs and Results'!$H$21,(IF('Inputs and Results'!$E$21=0,0,(IF(((A52)-'Inputs and Results'!$F$21)/('Inputs and Results'!$E$21)=INT(((A52)-'Inputs and Results'!$F$21)/'Inputs and Results'!$E$21),'Inputs and Results'!$I$21,0)))))))))</f>
        <v>0</v>
      </c>
      <c r="U52">
        <f>IF(OR('Inputs and Results'!$F$22="NA",'Inputs and Results'!$F$22="N/A"),0,IF(AND('Inputs and Results'!$F$22="",'Inputs and Results'!$E$22=""),0,IF('Inputs and Results'!$F$22="",IF('Inputs and Results'!$E$22=Calculations!B52,'Inputs and Results'!$H$22,IF((Calculations!B52/'Inputs and Results'!$E$22)=INT(Calculations!B52/'Inputs and Results'!$E$22),'Inputs and Results'!$I$22,0)),(IF('Inputs and Results'!$F$22=A52,'Inputs and Results'!$H$22,(IF('Inputs and Results'!$E$22=0,0,(IF(((A52)-'Inputs and Results'!$F$22)/('Inputs and Results'!$E$22)=INT(((A52)-'Inputs and Results'!$F$22)/'Inputs and Results'!$E$22),'Inputs and Results'!$I$22,0)))))))))</f>
        <v>0</v>
      </c>
      <c r="V52">
        <f>IF(OR('Inputs and Results'!$F$23="NA",'Inputs and Results'!$F$23="N/A"),0,IF(AND('Inputs and Results'!$F$23="",'Inputs and Results'!$E$23=""),0,IF('Inputs and Results'!$F$23="",IF('Inputs and Results'!$E$23=Calculations!B52,'Inputs and Results'!#REF!,IF((Calculations!B52/'Inputs and Results'!$E$23)=INT(Calculations!B52/'Inputs and Results'!$E$23),'Inputs and Results'!#REF!,0)),(IF('Inputs and Results'!$F$23=A52,'Inputs and Results'!#REF!,(IF('Inputs and Results'!$E$23=0,0,(IF(((A52)-'Inputs and Results'!$F$23)/('Inputs and Results'!$E$23)=INT(((A52)-'Inputs and Results'!$F$23)/'Inputs and Results'!$E$23),'Inputs and Results'!#REF!,0)))))))))</f>
        <v>0</v>
      </c>
      <c r="W52">
        <f>IF(OR('Inputs and Results'!$F$24="NA",'Inputs and Results'!$F$24="N/A"),0,IF(AND('Inputs and Results'!$F$24="",'Inputs and Results'!$E$24=""),0,IF('Inputs and Results'!$F$24="",IF('Inputs and Results'!$E$24=Calculations!B52,'Inputs and Results'!$H$24,IF((Calculations!B52/'Inputs and Results'!$E$24)=INT(Calculations!B52/'Inputs and Results'!$E$24),'Inputs and Results'!$I$24,0)),(IF('Inputs and Results'!$F$24=A52,'Inputs and Results'!$H$24,(IF('Inputs and Results'!$E$24=0,0,(IF(((A52)-'Inputs and Results'!$F$24)/('Inputs and Results'!$E$24)=INT(((A52)-'Inputs and Results'!$F$24)/'Inputs and Results'!$E$24),'Inputs and Results'!$I$24,0)))))))))</f>
        <v>0</v>
      </c>
      <c r="X52">
        <f>IF(OR('Inputs and Results'!$F$25="NA",'Inputs and Results'!$F$25="N/A"),0,IF(AND('Inputs and Results'!$F$25="",'Inputs and Results'!$E$25=""),0,IF('Inputs and Results'!$F$25="",IF('Inputs and Results'!$E$25=Calculations!B52,'Inputs and Results'!$H$25,IF((Calculations!B52/'Inputs and Results'!$E$25)=INT(Calculations!B52/'Inputs and Results'!$E$25),'Inputs and Results'!$I$25,0)),(IF('Inputs and Results'!$F$25=A52,'Inputs and Results'!$H$25,(IF('Inputs and Results'!$E$25=0,0,(IF(((A52)-'Inputs and Results'!$F$25)/('Inputs and Results'!$E$25)=INT(((A52)-'Inputs and Results'!$F$25)/'Inputs and Results'!$E$25),'Inputs and Results'!$I$25,0)))))))))</f>
        <v>0</v>
      </c>
      <c r="Y52">
        <f>IF(OR('Inputs and Results'!$F$26="NA",'Inputs and Results'!$F$26="N/A"),0,IF(AND('Inputs and Results'!$F$26="",'Inputs and Results'!$E$26=""),0,IF('Inputs and Results'!$F$26="",IF('Inputs and Results'!$E$26=Calculations!B52,'Inputs and Results'!$H$26,IF((Calculations!B52/'Inputs and Results'!$E$26)=INT(Calculations!B52/'Inputs and Results'!$E$26),'Inputs and Results'!$I$26,0)),(IF('Inputs and Results'!$F$26=A52,'Inputs and Results'!$H$26,(IF('Inputs and Results'!$E$26=0,0,(IF(((A52)-'Inputs and Results'!$F$26)/('Inputs and Results'!$E$26)=INT(((A52)-'Inputs and Results'!$F$26)/'Inputs and Results'!$E$26),'Inputs and Results'!$I$26,0)))))))))</f>
        <v>0</v>
      </c>
      <c r="Z52">
        <f>IF(OR('Inputs and Results'!$F$27="NA",'Inputs and Results'!$F$27="N/A"),0,IF(AND('Inputs and Results'!$F$27="",'Inputs and Results'!$E$27=""),0,IF('Inputs and Results'!$F$27="",IF('Inputs and Results'!$E$27=Calculations!B52,'Inputs and Results'!$H$27,IF((Calculations!B52/'Inputs and Results'!$E$27)=INT(Calculations!B52/'Inputs and Results'!$E$27),'Inputs and Results'!$I$27,0)),(IF('Inputs and Results'!$F$27=A52,'Inputs and Results'!$H$27,(IF('Inputs and Results'!$E$27=0,0,(IF(((A52)-'Inputs and Results'!$F$27)/('Inputs and Results'!$E$27)=INT(((A52)-'Inputs and Results'!$F$27)/'Inputs and Results'!$E$27),'Inputs and Results'!$I$27,0)))))))))</f>
        <v>0</v>
      </c>
      <c r="AA52">
        <f>IF(OR('Inputs and Results'!$F$28="NA",'Inputs and Results'!$F$28="N/A"),0,IF(AND('Inputs and Results'!$F$28="",'Inputs and Results'!$E$28=""),0,IF('Inputs and Results'!$F$28="",IF('Inputs and Results'!$E$28=Calculations!B52,'Inputs and Results'!$H$28,IF((Calculations!B52/'Inputs and Results'!$E$28)=INT(Calculations!B52/'Inputs and Results'!$E$28),'Inputs and Results'!$I$28,0)),(IF('Inputs and Results'!$F$28=A52,'Inputs and Results'!$H$28,(IF('Inputs and Results'!$E$28=0,0,(IF(((A52)-'Inputs and Results'!$F$28)/('Inputs and Results'!$E$28)=INT(((A52)-'Inputs and Results'!$F$28)/'Inputs and Results'!$E$28),'Inputs and Results'!$I$28,0)))))))))</f>
        <v>0</v>
      </c>
      <c r="AB52">
        <f>IF(OR('Inputs and Results'!$F$29="NA",'Inputs and Results'!$F$29="N/A"),0,IF(AND('Inputs and Results'!$F$29="",'Inputs and Results'!$E$29=""),0,IF('Inputs and Results'!$F$29="",IF('Inputs and Results'!$E$29=Calculations!B52,'Inputs and Results'!$H$29,IF((Calculations!B52/'Inputs and Results'!$E$29)=INT(Calculations!B52/'Inputs and Results'!$E$29),'Inputs and Results'!$I$29,0)),(IF('Inputs and Results'!$F$29=A52,'Inputs and Results'!$H$29,(IF('Inputs and Results'!$E$29=0,0,(IF(((A52)-'Inputs and Results'!$F$29)/('Inputs and Results'!$E$29)=INT(((A52)-'Inputs and Results'!$F$29)/'Inputs and Results'!$E$29),'Inputs and Results'!$I$29,0)))))))))</f>
        <v>0</v>
      </c>
      <c r="AC52">
        <f>IF(OR('Inputs and Results'!$F$30="NA",'Inputs and Results'!$F$30="N/A"),0,IF(AND('Inputs and Results'!$F$30="",'Inputs and Results'!$E$30=""),0,IF('Inputs and Results'!$F$30="",IF('Inputs and Results'!$E$30=Calculations!B52,'Inputs and Results'!$H$30,IF((Calculations!B52/'Inputs and Results'!$E$30)=INT(Calculations!B52/'Inputs and Results'!$E$30),'Inputs and Results'!$I$30,0)),(IF('Inputs and Results'!$F$30=A52,'Inputs and Results'!$H$30,(IF('Inputs and Results'!$E$30=0,0,(IF(((A52)-'Inputs and Results'!$F$30)/('Inputs and Results'!$E$30)=INT(((A52)-'Inputs and Results'!$F$30)/'Inputs and Results'!$E$30),'Inputs and Results'!$I$30,0)))))))))</f>
        <v>0</v>
      </c>
      <c r="AD52">
        <f>IF(OR('Inputs and Results'!$F$31="NA",'Inputs and Results'!$F$31="N/A"),0,IF(AND('Inputs and Results'!$F$31="",'Inputs and Results'!$E$31=""),0,IF('Inputs and Results'!$F$31="",IF('Inputs and Results'!$E$31=Calculations!B52,'Inputs and Results'!$H$31,IF((Calculations!B52/'Inputs and Results'!$E$31)=INT(Calculations!B52/'Inputs and Results'!$E$31),'Inputs and Results'!$I$31,0)),(IF('Inputs and Results'!$F$31=A52,'Inputs and Results'!$H$31,(IF('Inputs and Results'!$E$31=0,0,(IF(((A52)-'Inputs and Results'!$F$31)/('Inputs and Results'!$E$31)=INT(((A52)-'Inputs and Results'!$F$31)/'Inputs and Results'!$E$31),'Inputs and Results'!$I$31,0)))))))))</f>
        <v>0</v>
      </c>
      <c r="AE52">
        <f>IF(OR('Inputs and Results'!$F$32="NA",'Inputs and Results'!$F$32="N/A"),0,IF(AND('Inputs and Results'!$F$32="",'Inputs and Results'!$E$32=""),0,IF('Inputs and Results'!$F$32="",IF('Inputs and Results'!$E$32=Calculations!B52,'Inputs and Results'!$H$32,IF((Calculations!B52/'Inputs and Results'!$E$32)=INT(Calculations!B52/'Inputs and Results'!$E$32),'Inputs and Results'!$I$32,0)),(IF('Inputs and Results'!$F$32=A52,'Inputs and Results'!$H$32,(IF('Inputs and Results'!$E$32=0,0,(IF(((A52)-'Inputs and Results'!$F$32)/('Inputs and Results'!$E$32)=INT(((A52)-'Inputs and Results'!$F$32)/'Inputs and Results'!$E$32),'Inputs and Results'!$I$32,0)))))))))</f>
        <v>0</v>
      </c>
      <c r="AH52">
        <f>C52*Lists!$B$50</f>
        <v>0</v>
      </c>
      <c r="AI52">
        <f>D52*Lists!$B$50</f>
        <v>0</v>
      </c>
      <c r="AJ52">
        <f>E52*Lists!$B$50</f>
        <v>0</v>
      </c>
      <c r="AK52">
        <f>F52*Lists!$B$50</f>
        <v>0</v>
      </c>
      <c r="AL52">
        <f>G52*Lists!$B$50</f>
        <v>0</v>
      </c>
      <c r="AM52">
        <f>H52*Lists!$B$50</f>
        <v>0</v>
      </c>
      <c r="AN52">
        <f>I52*Lists!$B$50</f>
        <v>0</v>
      </c>
      <c r="AO52">
        <f>J52*Lists!$B$50</f>
        <v>0</v>
      </c>
      <c r="AP52">
        <f>K52*Lists!$B$50</f>
        <v>0</v>
      </c>
      <c r="AQ52">
        <f>L52*Lists!$B$50</f>
        <v>59643.152637220519</v>
      </c>
      <c r="AR52">
        <f>M52*Lists!$B$50</f>
        <v>0</v>
      </c>
      <c r="AS52">
        <f>N52*Lists!$B$50</f>
        <v>0</v>
      </c>
      <c r="AT52">
        <f>O52*Lists!$B$50</f>
        <v>0</v>
      </c>
      <c r="AU52">
        <f>P52*Lists!$B$50</f>
        <v>0</v>
      </c>
      <c r="AV52">
        <f>Q52*Lists!$B$50</f>
        <v>59643.152637220519</v>
      </c>
      <c r="AW52">
        <f>R52*Lists!$B$50</f>
        <v>0</v>
      </c>
      <c r="AX52">
        <f>S52*Lists!$B$50</f>
        <v>0</v>
      </c>
      <c r="AY52">
        <f>T52*Lists!$B$50</f>
        <v>0</v>
      </c>
      <c r="AZ52">
        <f>U52*Lists!$B$50</f>
        <v>0</v>
      </c>
      <c r="BA52">
        <f>V52*Lists!$B$50</f>
        <v>0</v>
      </c>
      <c r="BB52">
        <f>W52*Lists!$B$50</f>
        <v>0</v>
      </c>
      <c r="BC52">
        <f>X52*Lists!$B$50</f>
        <v>0</v>
      </c>
      <c r="BD52">
        <f>Y52*Lists!$B$50</f>
        <v>0</v>
      </c>
      <c r="BE52">
        <f>Z52*Lists!$B$50</f>
        <v>0</v>
      </c>
      <c r="BF52">
        <f>AA52*Lists!$B$50</f>
        <v>0</v>
      </c>
      <c r="BG52">
        <f>AB52*Lists!$B$50</f>
        <v>0</v>
      </c>
      <c r="BH52">
        <f>AC52*Lists!$B$50</f>
        <v>0</v>
      </c>
      <c r="BI52">
        <f>AD52*Lists!$B$50</f>
        <v>0</v>
      </c>
      <c r="BJ52">
        <f>AE52*Lists!$B$50</f>
        <v>0</v>
      </c>
      <c r="BK52">
        <f>AF52*Lists!$B$50</f>
        <v>0</v>
      </c>
    </row>
    <row r="53" spans="1:63">
      <c r="A53">
        <f t="shared" si="0"/>
        <v>2061</v>
      </c>
      <c r="B53">
        <v>50</v>
      </c>
      <c r="C53">
        <f>IF(OR('Inputs and Results'!$F$4="NA",'Inputs and Results'!$F$4="N/A"),0,IF(AND('Inputs and Results'!$F$4="",'Inputs and Results'!$E$4=""),0,IF('Inputs and Results'!$F$4="",IF('Inputs and Results'!$E$4=Calculations!B53,'Inputs and Results'!$H$4,IF((Calculations!B53/'Inputs and Results'!$E$4)=INT(Calculations!B53/'Inputs and Results'!$E$4),'Inputs and Results'!$I$4,0)),(IF('Inputs and Results'!$F$4=A53,'Inputs and Results'!$H$4,(IF('Inputs and Results'!$E$4=0,0,(IF(((A53)-'Inputs and Results'!$F$4)/('Inputs and Results'!$E$4)=INT(((A53)-'Inputs and Results'!$F$4)/'Inputs and Results'!$E$4),'Inputs and Results'!$I$4,0)))))))))</f>
        <v>0</v>
      </c>
      <c r="D53">
        <f>IF(OR('Inputs and Results'!$F$5="NA",'Inputs and Results'!$F$5="N/A"),0,IF(AND('Inputs and Results'!$F$5="",'Inputs and Results'!$E$5=""),0,IF('Inputs and Results'!$F$5="",IF('Inputs and Results'!$E$5=Calculations!B53,'Inputs and Results'!$H$5,IF((Calculations!B53/'Inputs and Results'!$E$5)=INT(Calculations!B53/'Inputs and Results'!$E$5),'Inputs and Results'!$I$5,0)),(IF('Inputs and Results'!$F$5=A53,'Inputs and Results'!$H$5,(IF('Inputs and Results'!$E$5=0,0,(IF(((A53)-'Inputs and Results'!$F$5)/('Inputs and Results'!$E$5)=INT(((A53)-'Inputs and Results'!$F$5)/'Inputs and Results'!$E$5),'Inputs and Results'!$I$5,0)))))))))</f>
        <v>0</v>
      </c>
      <c r="E53">
        <f>IF(OR('Inputs and Results'!$F$6="NA",'Inputs and Results'!$F$6="N/A"),0,IF(AND('Inputs and Results'!$F$6="",'Inputs and Results'!$E$6=""),0,IF('Inputs and Results'!$F$6="",IF('Inputs and Results'!$E$6=Calculations!B53,'Inputs and Results'!$H$6,IF((Calculations!B53/'Inputs and Results'!$E$6)=INT(Calculations!B53/'Inputs and Results'!$E$6),'Inputs and Results'!$I$6,0)),(IF('Inputs and Results'!$F$6=A53,'Inputs and Results'!$H$6,(IF('Inputs and Results'!$E$6=0,0,(IF(((A53)-'Inputs and Results'!$F$6)/('Inputs and Results'!$E$6)=INT(((A53)-'Inputs and Results'!$F$6)/'Inputs and Results'!$E$6),'Inputs and Results'!$I$6,0)))))))))</f>
        <v>0</v>
      </c>
      <c r="F53">
        <f>IF(OR('Inputs and Results'!$F$7="NA",'Inputs and Results'!$F$7="N/A"),0,IF(AND('Inputs and Results'!$F$7="",'Inputs and Results'!$E$7=""),0,IF('Inputs and Results'!$F$7="",IF('Inputs and Results'!$E$7=Calculations!B53,'Inputs and Results'!$H$7,IF((Calculations!B53/'Inputs and Results'!$E$7)=INT(Calculations!B53/'Inputs and Results'!$E$7),'Inputs and Results'!$I$7,0)),(IF('Inputs and Results'!$F$7=A53,'Inputs and Results'!$H$7,(IF('Inputs and Results'!$E$7=0,0,(IF(((A53)-'Inputs and Results'!$F$7)/('Inputs and Results'!$E$7)=INT(((A53)-'Inputs and Results'!$F$7)/'Inputs and Results'!$E$7),'Inputs and Results'!$I$7,0)))))))))</f>
        <v>0</v>
      </c>
      <c r="G53">
        <f>IF(OR('Inputs and Results'!$F$8="NA",'Inputs and Results'!$F$8="N/A"),0,IF(AND('Inputs and Results'!$F$8="",'Inputs and Results'!$E$8=""),0,IF('Inputs and Results'!$F$8="",IF('Inputs and Results'!$E$8=Calculations!B53,'Inputs and Results'!$H$8,IF((Calculations!B53/'Inputs and Results'!$E$8)=INT(Calculations!B53/'Inputs and Results'!$E$8),'Inputs and Results'!$I$8,0)),(IF('Inputs and Results'!$F$8=A53,'Inputs and Results'!$H$8,(IF('Inputs and Results'!$E$8=0,0,(IF(((A53)-'Inputs and Results'!$F$8)/('Inputs and Results'!$E$8)=INT(((A53)-'Inputs and Results'!$F$8)/'Inputs and Results'!$E$8),'Inputs and Results'!$I$8,0)))))))))</f>
        <v>0</v>
      </c>
      <c r="H53">
        <f>IF(OR('Inputs and Results'!$F$9="NA",'Inputs and Results'!$F$9="N/A"),0,IF(AND('Inputs and Results'!$F$9="",'Inputs and Results'!$E$9=""),0,IF('Inputs and Results'!$F$9="",IF('Inputs and Results'!$E$9=Calculations!B53,'Inputs and Results'!$H$9,IF((Calculations!B53/'Inputs and Results'!$E$9)=INT(Calculations!B53/'Inputs and Results'!$E$9),'Inputs and Results'!$I$9,0)),(IF('Inputs and Results'!$F$9=A53,'Inputs and Results'!$H$9,(IF('Inputs and Results'!$E$9=0,0,(IF(((A53)-'Inputs and Results'!$F$9)/('Inputs and Results'!$E$9)=INT(((A53)-'Inputs and Results'!$F$9)/'Inputs and Results'!$E$9),'Inputs and Results'!$I$9,0)))))))))</f>
        <v>0</v>
      </c>
      <c r="I53">
        <f>IF(OR('Inputs and Results'!$F$10="NA",'Inputs and Results'!$F$10="N/A"),0,IF(AND('Inputs and Results'!$F$10="",'Inputs and Results'!$E$10=""),0,IF('Inputs and Results'!$F$10="",IF('Inputs and Results'!$E$10=Calculations!B53,'Inputs and Results'!$H$10,IF((Calculations!B53/'Inputs and Results'!$E$10)=INT(Calculations!B53/'Inputs and Results'!$E$10),'Inputs and Results'!$I$10,0)),(IF('Inputs and Results'!$F$10=A53,'Inputs and Results'!$H$10,(IF('Inputs and Results'!$E$10=0,0,(IF(((A53)-'Inputs and Results'!$F$10)/('Inputs and Results'!$E$10)=INT(((A53)-'Inputs and Results'!$F$10)/'Inputs and Results'!$E$10),'Inputs and Results'!$I$10,0)))))))))</f>
        <v>600000</v>
      </c>
      <c r="J53">
        <f>IF(OR('Inputs and Results'!$F$11="NA",'Inputs and Results'!$F$11="N/A"),0,IF(AND('Inputs and Results'!$F$11="",'Inputs and Results'!$E$11=""),0,IF('Inputs and Results'!$F$11="",IF('Inputs and Results'!$E$11=Calculations!B53,'Inputs and Results'!$H$11,IF((Calculations!B53/'Inputs and Results'!$E$11)=INT(Calculations!B53/'Inputs and Results'!$E$11),'Inputs and Results'!$I$11,0)),(IF('Inputs and Results'!$F$11=A53,'Inputs and Results'!$H$11,(IF('Inputs and Results'!$E$11=0,0,(IF(((A53)-'Inputs and Results'!$F$11)/('Inputs and Results'!$E$11)=INT(((A53)-'Inputs and Results'!$F$11)/'Inputs and Results'!$E$11),'Inputs and Results'!$I$11,0)))))))))</f>
        <v>0</v>
      </c>
      <c r="K53">
        <f>IF(OR('Inputs and Results'!$F$12="NA",'Inputs and Results'!$F$12="N/A"),0,IF(AND('Inputs and Results'!$F$12="",'Inputs and Results'!$E$12=""),0,IF('Inputs and Results'!$F$12="",IF('Inputs and Results'!$E$12=Calculations!B53,'Inputs and Results'!$H$12,IF((Calculations!B53/'Inputs and Results'!$E$12)=INT(Calculations!B53/'Inputs and Results'!$E$12),'Inputs and Results'!$I$12,0)),(IF('Inputs and Results'!$F$12=A53,'Inputs and Results'!$H$12,(IF('Inputs and Results'!$E$12=0,0,(IF(((A53)-'Inputs and Results'!$F$12)/('Inputs and Results'!$E$12)=INT(((A53)-'Inputs and Results'!$F$12)/'Inputs and Results'!$E$12),'Inputs and Results'!$I$12,0)))))))))</f>
        <v>0</v>
      </c>
      <c r="L53">
        <f>IF(OR('Inputs and Results'!$F$13="NA",'Inputs and Results'!$F$13="N/A"),0,IF(AND('Inputs and Results'!$F$13="",'Inputs and Results'!$E$13=""),0,IF('Inputs and Results'!$F$13="",IF('Inputs and Results'!$E$13=Calculations!B53,'Inputs and Results'!$H$13,IF((Calculations!B53/'Inputs and Results'!$E$13)=INT(Calculations!B53/'Inputs and Results'!$E$13),'Inputs and Results'!$I$13,0)),(IF('Inputs and Results'!$F$13=A53,'Inputs and Results'!$H$13,(IF('Inputs and Results'!$E$13=0,0,(IF(((A53)-'Inputs and Results'!$F$13)/('Inputs and Results'!$E$13)=INT(((A53)-'Inputs and Results'!$F$13)/'Inputs and Results'!$E$13),'Inputs and Results'!$I$13,0)))))))))</f>
        <v>0</v>
      </c>
      <c r="M53">
        <f>IF(OR('Inputs and Results'!$F$14="NA",'Inputs and Results'!$F$14="N/A"),0,IF(AND('Inputs and Results'!$F$14="",'Inputs and Results'!$E$14=""),0,IF('Inputs and Results'!$F$14="",IF('Inputs and Results'!$E$14=Calculations!B53,'Inputs and Results'!$H$14,IF((Calculations!B53/'Inputs and Results'!$E$14)=INT(Calculations!B53/'Inputs and Results'!$E$14),'Inputs and Results'!$I$14,0)),(IF('Inputs and Results'!$F$14=A53,'Inputs and Results'!$H$14,(IF('Inputs and Results'!$E$14=0,0,(IF(((A53)-'Inputs and Results'!$F$14)/('Inputs and Results'!$E$14)=INT(((A53)-'Inputs and Results'!$F$14)/'Inputs and Results'!$E$14),'Inputs and Results'!$I$14,0)))))))))</f>
        <v>0</v>
      </c>
      <c r="N53">
        <f>IF(OR('Inputs and Results'!$F$15="NA",'Inputs and Results'!$F$15="N/A"),0,IF(AND('Inputs and Results'!$F$15="",'Inputs and Results'!$E$15=""),0,IF('Inputs and Results'!$F$15="",IF('Inputs and Results'!$E$15=Calculations!B53,'Inputs and Results'!$H$15,IF((Calculations!B53/'Inputs and Results'!$E$15)=INT(Calculations!B53/'Inputs and Results'!$E$15),'Inputs and Results'!$I$15,0)),(IF('Inputs and Results'!$F$15=A53,'Inputs and Results'!$H$15,(IF('Inputs and Results'!$E$15=0,0,(IF(((A53)-'Inputs and Results'!$F$15)/('Inputs and Results'!$E$15)=INT(((A53)-'Inputs and Results'!$F$15)/'Inputs and Results'!$E$15),'Inputs and Results'!$I$15,0)))))))))</f>
        <v>0</v>
      </c>
      <c r="O53">
        <f>IF(OR('Inputs and Results'!$F$16="NA",'Inputs and Results'!$F$16="N/A"),0,IF(AND('Inputs and Results'!$F$16="",'Inputs and Results'!$E$16=""),0,IF('Inputs and Results'!$F$16="",IF('Inputs and Results'!$E$16=Calculations!B53,'Inputs and Results'!$H$16,IF((Calculations!B53/'Inputs and Results'!$E$16)=INT(Calculations!B53/'Inputs and Results'!$E$16),'Inputs and Results'!$I$16,0)),(IF('Inputs and Results'!$F$16=A53,'Inputs and Results'!$H$16,(IF('Inputs and Results'!$E$16=0,0,(IF(((A53)-'Inputs and Results'!$F$16)/('Inputs and Results'!$E$16)=INT(((A53)-'Inputs and Results'!$F$16)/'Inputs and Results'!$E$16),'Inputs and Results'!$I$16,0)))))))))</f>
        <v>0</v>
      </c>
      <c r="P53">
        <f>IF(OR('Inputs and Results'!$F$17="NA",'Inputs and Results'!$F$17="N/A"),0,IF(AND('Inputs and Results'!$F$17="",'Inputs and Results'!$E$17=""),0,IF('Inputs and Results'!$F$17="",IF('Inputs and Results'!$E$17=Calculations!B53,'Inputs and Results'!$H$17,IF((Calculations!B53/'Inputs and Results'!$E$17)=INT(Calculations!B53/'Inputs and Results'!$E$17),'Inputs and Results'!$I$17,0)),(IF('Inputs and Results'!$F$17=A53,'Inputs and Results'!$H$17,(IF('Inputs and Results'!$E$17=0,0,(IF(((A53)-'Inputs and Results'!$F$17)/('Inputs and Results'!$E$17)=INT(((A53)-'Inputs and Results'!$F$17)/'Inputs and Results'!$E$17),'Inputs and Results'!$I$17,0)))))))))</f>
        <v>0</v>
      </c>
      <c r="Q53">
        <f>IF(OR('Inputs and Results'!$F$18="NA",'Inputs and Results'!$F$18="N/A"),0,IF(AND('Inputs and Results'!$F$18="",'Inputs and Results'!$E$18=""),0,IF('Inputs and Results'!$F$18="",IF('Inputs and Results'!$E$18=Calculations!B53,'Inputs and Results'!$H$18,IF((Calculations!B53/'Inputs and Results'!$E$18)=INT(Calculations!B53/'Inputs and Results'!$E$18),'Inputs and Results'!$I$18,0)),(IF('Inputs and Results'!$F$18=A53,'Inputs and Results'!$H$18,(IF('Inputs and Results'!$E$18=0,0,(IF(((A53)-'Inputs and Results'!$F$18)/('Inputs and Results'!$E$18)=INT(((A53)-'Inputs and Results'!$F$18)/'Inputs and Results'!$E$18),'Inputs and Results'!$I$18,0)))))))))</f>
        <v>0</v>
      </c>
      <c r="R53">
        <f>IF(OR('Inputs and Results'!$F$19="NA",'Inputs and Results'!$F$19="N/A"),0,IF(AND('Inputs and Results'!$F$19="",'Inputs and Results'!$E$19=""),0,IF('Inputs and Results'!$F$19="",IF('Inputs and Results'!$E$19=Calculations!B53,'Inputs and Results'!$H$19,IF((Calculations!B53/'Inputs and Results'!$E$19)=INT(Calculations!B53/'Inputs and Results'!$E$19),'Inputs and Results'!$I$19,0)),(IF('Inputs and Results'!$F$19=A53,'Inputs and Results'!$H$19,(IF('Inputs and Results'!$E$19=0,0,(IF(((A53)-'Inputs and Results'!$F$19)/('Inputs and Results'!$E$19)=INT(((A53)-'Inputs and Results'!$F$19)/'Inputs and Results'!$E$19),'Inputs and Results'!$I$19,0)))))))))</f>
        <v>0</v>
      </c>
      <c r="S53">
        <f>IF(OR('Inputs and Results'!$F$20="NA",'Inputs and Results'!$F$20="N/A"),0,IF(AND('Inputs and Results'!$F$20="",'Inputs and Results'!$E$20=""),0,IF('Inputs and Results'!$F$20="",IF('Inputs and Results'!$E$20=Calculations!B53,'Inputs and Results'!$H$20,IF((Calculations!B53/'Inputs and Results'!$E$20)=INT(Calculations!B53/'Inputs and Results'!$E$20),'Inputs and Results'!$I$20,0)),(IF('Inputs and Results'!$F$20=A53,'Inputs and Results'!$H$20,(IF('Inputs and Results'!$E$20=0,0,(IF(((A53)-'Inputs and Results'!$F$20)/('Inputs and Results'!$E$20)=INT(((A53)-'Inputs and Results'!$F$20)/'Inputs and Results'!$E$20),'Inputs and Results'!$I$20,0)))))))))</f>
        <v>0</v>
      </c>
      <c r="T53">
        <f>IF(OR('Inputs and Results'!$F$21="NA",'Inputs and Results'!$F$21="N/A"),0,IF(AND('Inputs and Results'!$F$21="",'Inputs and Results'!$E$21=""),0,IF('Inputs and Results'!$F$21="",IF('Inputs and Results'!$E$21=Calculations!B53,'Inputs and Results'!$H$21,IF((Calculations!B53/'Inputs and Results'!$E$21)=INT(Calculations!B53/'Inputs and Results'!$E$21),'Inputs and Results'!$I$21,0)),(IF('Inputs and Results'!$F$21=A53,'Inputs and Results'!$H$21,(IF('Inputs and Results'!$E$21=0,0,(IF(((A53)-'Inputs and Results'!$F$21)/('Inputs and Results'!$E$21)=INT(((A53)-'Inputs and Results'!$F$21)/'Inputs and Results'!$E$21),'Inputs and Results'!$I$21,0)))))))))</f>
        <v>0</v>
      </c>
      <c r="U53">
        <f>IF(OR('Inputs and Results'!$F$22="NA",'Inputs and Results'!$F$22="N/A"),0,IF(AND('Inputs and Results'!$F$22="",'Inputs and Results'!$E$22=""),0,IF('Inputs and Results'!$F$22="",IF('Inputs and Results'!$E$22=Calculations!B53,'Inputs and Results'!$H$22,IF((Calculations!B53/'Inputs and Results'!$E$22)=INT(Calculations!B53/'Inputs and Results'!$E$22),'Inputs and Results'!$I$22,0)),(IF('Inputs and Results'!$F$22=A53,'Inputs and Results'!$H$22,(IF('Inputs and Results'!$E$22=0,0,(IF(((A53)-'Inputs and Results'!$F$22)/('Inputs and Results'!$E$22)=INT(((A53)-'Inputs and Results'!$F$22)/'Inputs and Results'!$E$22),'Inputs and Results'!$I$22,0)))))))))</f>
        <v>0</v>
      </c>
      <c r="V53">
        <f>IF(OR('Inputs and Results'!$F$23="NA",'Inputs and Results'!$F$23="N/A"),0,IF(AND('Inputs and Results'!$F$23="",'Inputs and Results'!$E$23=""),0,IF('Inputs and Results'!$F$23="",IF('Inputs and Results'!$E$23=Calculations!B53,'Inputs and Results'!#REF!,IF((Calculations!B53/'Inputs and Results'!$E$23)=INT(Calculations!B53/'Inputs and Results'!$E$23),'Inputs and Results'!#REF!,0)),(IF('Inputs and Results'!$F$23=A53,'Inputs and Results'!#REF!,(IF('Inputs and Results'!$E$23=0,0,(IF(((A53)-'Inputs and Results'!$F$23)/('Inputs and Results'!$E$23)=INT(((A53)-'Inputs and Results'!$F$23)/'Inputs and Results'!$E$23),'Inputs and Results'!#REF!,0)))))))))</f>
        <v>0</v>
      </c>
      <c r="W53">
        <f>IF(OR('Inputs and Results'!$F$24="NA",'Inputs and Results'!$F$24="N/A"),0,IF(AND('Inputs and Results'!$F$24="",'Inputs and Results'!$E$24=""),0,IF('Inputs and Results'!$F$24="",IF('Inputs and Results'!$E$24=Calculations!B53,'Inputs and Results'!$H$24,IF((Calculations!B53/'Inputs and Results'!$E$24)=INT(Calculations!B53/'Inputs and Results'!$E$24),'Inputs and Results'!$I$24,0)),(IF('Inputs and Results'!$F$24=A53,'Inputs and Results'!$H$24,(IF('Inputs and Results'!$E$24=0,0,(IF(((A53)-'Inputs and Results'!$F$24)/('Inputs and Results'!$E$24)=INT(((A53)-'Inputs and Results'!$F$24)/'Inputs and Results'!$E$24),'Inputs and Results'!$I$24,0)))))))))</f>
        <v>0</v>
      </c>
      <c r="X53">
        <f>IF(OR('Inputs and Results'!$F$25="NA",'Inputs and Results'!$F$25="N/A"),0,IF(AND('Inputs and Results'!$F$25="",'Inputs and Results'!$E$25=""),0,IF('Inputs and Results'!$F$25="",IF('Inputs and Results'!$E$25=Calculations!B53,'Inputs and Results'!$H$25,IF((Calculations!B53/'Inputs and Results'!$E$25)=INT(Calculations!B53/'Inputs and Results'!$E$25),'Inputs and Results'!$I$25,0)),(IF('Inputs and Results'!$F$25=A53,'Inputs and Results'!$H$25,(IF('Inputs and Results'!$E$25=0,0,(IF(((A53)-'Inputs and Results'!$F$25)/('Inputs and Results'!$E$25)=INT(((A53)-'Inputs and Results'!$F$25)/'Inputs and Results'!$E$25),'Inputs and Results'!$I$25,0)))))))))</f>
        <v>0</v>
      </c>
      <c r="Y53">
        <f>IF(OR('Inputs and Results'!$F$26="NA",'Inputs and Results'!$F$26="N/A"),0,IF(AND('Inputs and Results'!$F$26="",'Inputs and Results'!$E$26=""),0,IF('Inputs and Results'!$F$26="",IF('Inputs and Results'!$E$26=Calculations!B53,'Inputs and Results'!$H$26,IF((Calculations!B53/'Inputs and Results'!$E$26)=INT(Calculations!B53/'Inputs and Results'!$E$26),'Inputs and Results'!$I$26,0)),(IF('Inputs and Results'!$F$26=A53,'Inputs and Results'!$H$26,(IF('Inputs and Results'!$E$26=0,0,(IF(((A53)-'Inputs and Results'!$F$26)/('Inputs and Results'!$E$26)=INT(((A53)-'Inputs and Results'!$F$26)/'Inputs and Results'!$E$26),'Inputs and Results'!$I$26,0)))))))))</f>
        <v>0</v>
      </c>
      <c r="Z53">
        <f>IF(OR('Inputs and Results'!$F$27="NA",'Inputs and Results'!$F$27="N/A"),0,IF(AND('Inputs and Results'!$F$27="",'Inputs and Results'!$E$27=""),0,IF('Inputs and Results'!$F$27="",IF('Inputs and Results'!$E$27=Calculations!B53,'Inputs and Results'!$H$27,IF((Calculations!B53/'Inputs and Results'!$E$27)=INT(Calculations!B53/'Inputs and Results'!$E$27),'Inputs and Results'!$I$27,0)),(IF('Inputs and Results'!$F$27=A53,'Inputs and Results'!$H$27,(IF('Inputs and Results'!$E$27=0,0,(IF(((A53)-'Inputs and Results'!$F$27)/('Inputs and Results'!$E$27)=INT(((A53)-'Inputs and Results'!$F$27)/'Inputs and Results'!$E$27),'Inputs and Results'!$I$27,0)))))))))</f>
        <v>0</v>
      </c>
      <c r="AA53">
        <f>IF(OR('Inputs and Results'!$F$28="NA",'Inputs and Results'!$F$28="N/A"),0,IF(AND('Inputs and Results'!$F$28="",'Inputs and Results'!$E$28=""),0,IF('Inputs and Results'!$F$28="",IF('Inputs and Results'!$E$28=Calculations!B53,'Inputs and Results'!$H$28,IF((Calculations!B53/'Inputs and Results'!$E$28)=INT(Calculations!B53/'Inputs and Results'!$E$28),'Inputs and Results'!$I$28,0)),(IF('Inputs and Results'!$F$28=A53,'Inputs and Results'!$H$28,(IF('Inputs and Results'!$E$28=0,0,(IF(((A53)-'Inputs and Results'!$F$28)/('Inputs and Results'!$E$28)=INT(((A53)-'Inputs and Results'!$F$28)/'Inputs and Results'!$E$28),'Inputs and Results'!$I$28,0)))))))))</f>
        <v>0</v>
      </c>
      <c r="AB53">
        <f>IF(OR('Inputs and Results'!$F$29="NA",'Inputs and Results'!$F$29="N/A"),0,IF(AND('Inputs and Results'!$F$29="",'Inputs and Results'!$E$29=""),0,IF('Inputs and Results'!$F$29="",IF('Inputs and Results'!$E$29=Calculations!B53,'Inputs and Results'!$H$29,IF((Calculations!B53/'Inputs and Results'!$E$29)=INT(Calculations!B53/'Inputs and Results'!$E$29),'Inputs and Results'!$I$29,0)),(IF('Inputs and Results'!$F$29=A53,'Inputs and Results'!$H$29,(IF('Inputs and Results'!$E$29=0,0,(IF(((A53)-'Inputs and Results'!$F$29)/('Inputs and Results'!$E$29)=INT(((A53)-'Inputs and Results'!$F$29)/'Inputs and Results'!$E$29),'Inputs and Results'!$I$29,0)))))))))</f>
        <v>0</v>
      </c>
      <c r="AC53">
        <f>IF(OR('Inputs and Results'!$F$30="NA",'Inputs and Results'!$F$30="N/A"),0,IF(AND('Inputs and Results'!$F$30="",'Inputs and Results'!$E$30=""),0,IF('Inputs and Results'!$F$30="",IF('Inputs and Results'!$E$30=Calculations!B53,'Inputs and Results'!$H$30,IF((Calculations!B53/'Inputs and Results'!$E$30)=INT(Calculations!B53/'Inputs and Results'!$E$30),'Inputs and Results'!$I$30,0)),(IF('Inputs and Results'!$F$30=A53,'Inputs and Results'!$H$30,(IF('Inputs and Results'!$E$30=0,0,(IF(((A53)-'Inputs and Results'!$F$30)/('Inputs and Results'!$E$30)=INT(((A53)-'Inputs and Results'!$F$30)/'Inputs and Results'!$E$30),'Inputs and Results'!$I$30,0)))))))))</f>
        <v>0</v>
      </c>
      <c r="AD53">
        <f>IF(OR('Inputs and Results'!$F$31="NA",'Inputs and Results'!$F$31="N/A"),0,IF(AND('Inputs and Results'!$F$31="",'Inputs and Results'!$E$31=""),0,IF('Inputs and Results'!$F$31="",IF('Inputs and Results'!$E$31=Calculations!B53,'Inputs and Results'!$H$31,IF((Calculations!B53/'Inputs and Results'!$E$31)=INT(Calculations!B53/'Inputs and Results'!$E$31),'Inputs and Results'!$I$31,0)),(IF('Inputs and Results'!$F$31=A53,'Inputs and Results'!$H$31,(IF('Inputs and Results'!$E$31=0,0,(IF(((A53)-'Inputs and Results'!$F$31)/('Inputs and Results'!$E$31)=INT(((A53)-'Inputs and Results'!$F$31)/'Inputs and Results'!$E$31),'Inputs and Results'!$I$31,0)))))))))</f>
        <v>0</v>
      </c>
      <c r="AE53">
        <f>IF(OR('Inputs and Results'!$F$32="NA",'Inputs and Results'!$F$32="N/A"),0,IF(AND('Inputs and Results'!$F$32="",'Inputs and Results'!$E$32=""),0,IF('Inputs and Results'!$F$32="",IF('Inputs and Results'!$E$32=Calculations!B53,'Inputs and Results'!$H$32,IF((Calculations!B53/'Inputs and Results'!$E$32)=INT(Calculations!B53/'Inputs and Results'!$E$32),'Inputs and Results'!$I$32,0)),(IF('Inputs and Results'!$F$32=A53,'Inputs and Results'!$H$32,(IF('Inputs and Results'!$E$32=0,0,(IF(((A53)-'Inputs and Results'!$F$32)/('Inputs and Results'!$E$32)=INT(((A53)-'Inputs and Results'!$F$32)/'Inputs and Results'!$E$32),'Inputs and Results'!$I$32,0)))))))))</f>
        <v>0</v>
      </c>
      <c r="AH53">
        <f>C53*Lists!$B$51</f>
        <v>0</v>
      </c>
      <c r="AI53">
        <f>D53*Lists!$B$51</f>
        <v>0</v>
      </c>
      <c r="AJ53">
        <f>E53*Lists!$B$51</f>
        <v>0</v>
      </c>
      <c r="AK53">
        <f>F53*Lists!$B$51</f>
        <v>0</v>
      </c>
      <c r="AL53">
        <f>G53*Lists!$B$51</f>
        <v>0</v>
      </c>
      <c r="AM53">
        <f>H53*Lists!$B$51</f>
        <v>0</v>
      </c>
      <c r="AN53">
        <f>I53*Lists!$B$51</f>
        <v>174565.32479186493</v>
      </c>
      <c r="AO53">
        <f>J53*Lists!$B$51</f>
        <v>0</v>
      </c>
      <c r="AP53">
        <f>K53*Lists!$B$51</f>
        <v>0</v>
      </c>
      <c r="AQ53">
        <f>L53*Lists!$B$51</f>
        <v>0</v>
      </c>
      <c r="AR53">
        <f>M53*Lists!$B$51</f>
        <v>0</v>
      </c>
      <c r="AS53">
        <f>N53*Lists!$B$51</f>
        <v>0</v>
      </c>
      <c r="AT53">
        <f>O53*Lists!$B$51</f>
        <v>0</v>
      </c>
      <c r="AU53">
        <f>P53*Lists!$B$51</f>
        <v>0</v>
      </c>
      <c r="AV53">
        <f>Q53*Lists!$B$51</f>
        <v>0</v>
      </c>
      <c r="AW53">
        <f>R53*Lists!$B$51</f>
        <v>0</v>
      </c>
      <c r="AX53">
        <f>S53*Lists!$B$51</f>
        <v>0</v>
      </c>
      <c r="AY53">
        <f>T53*Lists!$B$51</f>
        <v>0</v>
      </c>
      <c r="AZ53">
        <f>U53*Lists!$B$51</f>
        <v>0</v>
      </c>
      <c r="BA53">
        <f>V53*Lists!$B$51</f>
        <v>0</v>
      </c>
      <c r="BB53">
        <f>W53*Lists!$B$51</f>
        <v>0</v>
      </c>
      <c r="BC53">
        <f>X53*Lists!$B$51</f>
        <v>0</v>
      </c>
      <c r="BD53">
        <f>Y53*Lists!$B$51</f>
        <v>0</v>
      </c>
      <c r="BE53">
        <f>Z53*Lists!$B$51</f>
        <v>0</v>
      </c>
      <c r="BF53">
        <f>AA53*Lists!$B$51</f>
        <v>0</v>
      </c>
      <c r="BG53">
        <f>AB53*Lists!$B$51</f>
        <v>0</v>
      </c>
      <c r="BH53">
        <f>AC53*Lists!$B$51</f>
        <v>0</v>
      </c>
      <c r="BI53">
        <f>AD53*Lists!$B$51</f>
        <v>0</v>
      </c>
      <c r="BJ53">
        <f>AE53*Lists!$B$51</f>
        <v>0</v>
      </c>
      <c r="BK53">
        <f>AF53*Lists!$B$51</f>
        <v>0</v>
      </c>
    </row>
    <row r="55" spans="1:63">
      <c r="C55">
        <f>SUM(C4:C53)</f>
        <v>0</v>
      </c>
      <c r="AH55">
        <f>SUM(AH4:AH53)</f>
        <v>0</v>
      </c>
      <c r="AI55">
        <f t="shared" ref="AI55:BK55" si="1">SUM(AI4:AI53)</f>
        <v>0</v>
      </c>
      <c r="AJ55">
        <f t="shared" si="1"/>
        <v>0</v>
      </c>
      <c r="AK55">
        <f t="shared" si="1"/>
        <v>0</v>
      </c>
      <c r="AL55">
        <f t="shared" si="1"/>
        <v>0</v>
      </c>
      <c r="AM55">
        <f t="shared" si="1"/>
        <v>0</v>
      </c>
      <c r="AN55">
        <f t="shared" si="1"/>
        <v>2469336.8050815826</v>
      </c>
      <c r="AO55">
        <f t="shared" si="1"/>
        <v>1195909.0060047745</v>
      </c>
      <c r="AP55">
        <f t="shared" si="1"/>
        <v>2735333.402909528</v>
      </c>
      <c r="AQ55">
        <f t="shared" si="1"/>
        <v>59643.152637220519</v>
      </c>
      <c r="AR55">
        <f t="shared" si="1"/>
        <v>-969651.72665100836</v>
      </c>
      <c r="AS55">
        <f t="shared" si="1"/>
        <v>355745.74657514977</v>
      </c>
      <c r="AT55">
        <f t="shared" si="1"/>
        <v>119077.25714318642</v>
      </c>
      <c r="AU55">
        <f t="shared" si="1"/>
        <v>119077.25714318642</v>
      </c>
      <c r="AV55">
        <f t="shared" si="1"/>
        <v>434067.14562451612</v>
      </c>
      <c r="AW55">
        <f t="shared" si="1"/>
        <v>491808.34030236793</v>
      </c>
      <c r="AX55">
        <f t="shared" si="1"/>
        <v>0</v>
      </c>
      <c r="AY55">
        <f t="shared" si="1"/>
        <v>0</v>
      </c>
      <c r="AZ55">
        <f t="shared" si="1"/>
        <v>0</v>
      </c>
      <c r="BA55">
        <f t="shared" si="1"/>
        <v>0</v>
      </c>
      <c r="BB55">
        <f t="shared" si="1"/>
        <v>0</v>
      </c>
      <c r="BC55">
        <f t="shared" si="1"/>
        <v>0</v>
      </c>
      <c r="BD55">
        <f t="shared" si="1"/>
        <v>0</v>
      </c>
      <c r="BE55">
        <f t="shared" si="1"/>
        <v>0</v>
      </c>
      <c r="BF55">
        <f t="shared" si="1"/>
        <v>0</v>
      </c>
      <c r="BG55">
        <f t="shared" si="1"/>
        <v>0</v>
      </c>
      <c r="BH55">
        <f t="shared" si="1"/>
        <v>0</v>
      </c>
      <c r="BI55">
        <f t="shared" si="1"/>
        <v>0</v>
      </c>
      <c r="BJ55">
        <f t="shared" si="1"/>
        <v>0</v>
      </c>
      <c r="BK55">
        <f t="shared" si="1"/>
        <v>0</v>
      </c>
    </row>
    <row r="56" spans="1:63">
      <c r="AH56" t="str">
        <f>IF(Calculations!$AH$55=0,"",Calculations!$AH$55)</f>
        <v/>
      </c>
      <c r="AI56" t="str">
        <f>IF(Calculations!$AI$55=0,"",Calculations!$AI$55)</f>
        <v/>
      </c>
      <c r="AJ56" t="str">
        <f>IF(Calculations!$AJ$55=0,"",Calculations!$AJ$55)</f>
        <v/>
      </c>
      <c r="AK56" t="str">
        <f>IF(Calculations!$AK$55=0,"",Calculations!$AK$55)</f>
        <v/>
      </c>
      <c r="AL56" t="str">
        <f>IF(Calculations!$AL$55=0,"",Calculations!$AL$55)</f>
        <v/>
      </c>
      <c r="AM56" t="str">
        <f>IF(Calculations!$AM$55=0,"",Calculations!$AM$55)</f>
        <v/>
      </c>
      <c r="AN56">
        <f>IF(Calculations!$AN$55=0,"",Calculations!$AN$55)</f>
        <v>2469336.8050815826</v>
      </c>
      <c r="AO56">
        <f>IF(Calculations!$AO$55=0,"",Calculations!$AO$55)</f>
        <v>1195909.0060047745</v>
      </c>
      <c r="AP56">
        <f>IF(Calculations!$AP$55=0,"",Calculations!$AP$55)</f>
        <v>2735333.402909528</v>
      </c>
      <c r="AQ56">
        <f>IF(Calculations!$AQ$55=0,"",Calculations!$AQ$55)</f>
        <v>59643.152637220519</v>
      </c>
      <c r="AR56">
        <f>IF(Calculations!$AR$55=0,"",Calculations!$AR$55)</f>
        <v>-969651.72665100836</v>
      </c>
      <c r="AS56">
        <f>IF(Calculations!$AS$55=0,"",Calculations!$AS$55)</f>
        <v>355745.74657514977</v>
      </c>
      <c r="AT56">
        <f>IF(Calculations!$AT$55=0,"",Calculations!$AT$55)</f>
        <v>119077.25714318642</v>
      </c>
      <c r="AU56">
        <f>IF(Calculations!$AU$55=0,"",Calculations!$AU$55)</f>
        <v>119077.25714318642</v>
      </c>
      <c r="AV56">
        <f>IF(Calculations!$AV$55=0,"",Calculations!$AV$55)</f>
        <v>434067.14562451612</v>
      </c>
      <c r="AW56">
        <f>IF(Calculations!$AW$55=0,"",Calculations!$AW$55)</f>
        <v>491808.34030236793</v>
      </c>
      <c r="AX56" t="str">
        <f>IF(Calculations!$AX$55=0,"",Calculations!$AX$55)</f>
        <v/>
      </c>
      <c r="AY56" t="str">
        <f>IF(Calculations!$AY$55=0,"",Calculations!$AY$55)</f>
        <v/>
      </c>
      <c r="AZ56" t="str">
        <f>IF(Calculations!$AZ$55=0,"",Calculations!$AZ$55)</f>
        <v/>
      </c>
      <c r="BA56" t="str">
        <f>IF(Calculations!$BA$55=0,"",Calculations!$BA$55)</f>
        <v/>
      </c>
      <c r="BB56" t="str">
        <f>IF(Calculations!$BB$55=0,"",Calculations!$BB$55)</f>
        <v/>
      </c>
      <c r="BC56" t="str">
        <f>IF(Calculations!$BC$55=0,"",Calculations!$BC$55)</f>
        <v/>
      </c>
      <c r="BD56" t="str">
        <f>IF(Calculations!$BD$55=0,"",Calculations!$BD$55)</f>
        <v/>
      </c>
      <c r="BE56" t="str">
        <f>IF(Calculations!$BE$55=0,"",Calculations!$BE$55)</f>
        <v/>
      </c>
      <c r="BF56" t="str">
        <f>IF(Calculations!$BF$55=0,"",Calculations!$BF$55)</f>
        <v/>
      </c>
      <c r="BG56" t="str">
        <f>IF(Calculations!$BG$55=0,"",Calculations!$BG$55)</f>
        <v/>
      </c>
      <c r="BH56" t="str">
        <f>IF(Calculations!$BH$55=0,"",Calculations!$BH$55)</f>
        <v/>
      </c>
      <c r="BI56" t="str">
        <f>IF(Calculations!$BI$55=0,"",Calculations!$BI$55)</f>
        <v/>
      </c>
      <c r="BJ56" t="str">
        <f>IF(Calculations!$BJ$55=0,"",Calculations!$BJ$55)</f>
        <v/>
      </c>
      <c r="BK56" t="str">
        <f>IF(Calculations!$BK$55=0,"",Calculations!$BK$55)</f>
        <v/>
      </c>
    </row>
    <row r="57" spans="1:63">
      <c r="AH57" t="str">
        <f>IF(Calculations!$AH$55=0,"",Calculations!$AH$55*Lists!$C$3)</f>
        <v/>
      </c>
      <c r="AI57" t="str">
        <f>IF(Calculations!$AI$55=0,"",Calculations!$AI$55*Lists!$C$3)</f>
        <v/>
      </c>
      <c r="AJ57" t="str">
        <f>IF(Calculations!$AJ$55=0,"",Calculations!$AJ$55*Lists!$C$3)</f>
        <v/>
      </c>
      <c r="AK57" t="str">
        <f>IF(Calculations!$AK$55=0,"",Calculations!$AK$55*Lists!$C$3)</f>
        <v/>
      </c>
      <c r="AL57" t="str">
        <f>IF(Calculations!$AL$55=0,"",Calculations!$AL$55*Lists!$C$3)</f>
        <v/>
      </c>
      <c r="AM57" t="str">
        <f>IF(Calculations!$AM$55=0,"",Calculations!$AM$55*Lists!$C$3)</f>
        <v/>
      </c>
      <c r="AN57">
        <f>IF(Calculations!$AN$55=0,"",Calculations!$AN$55*Lists!$C$3)</f>
        <v>87064.017661707214</v>
      </c>
      <c r="AO57">
        <f>IF(Calculations!$AO$55=0,"",Calculations!$AO$55*Lists!$C$3)</f>
        <v>42165.427821076213</v>
      </c>
      <c r="AP57">
        <f>IF(Calculations!$AP$55=0,"",Calculations!$AP$55*Lists!$C$3)</f>
        <v>96442.540852058781</v>
      </c>
      <c r="AQ57">
        <f>IF(Calculations!$AQ$55=0,"",Calculations!$AQ$55*Lists!$C$3)</f>
        <v>2102.9016713802662</v>
      </c>
      <c r="AR57">
        <f>IF(Calculations!$AR$55=0,"",Calculations!$AR$55*Lists!$C$3)</f>
        <v>-34188.03578398822</v>
      </c>
      <c r="AS57">
        <f>IF(Calculations!$AS$55=0,"",Calculations!$AS$55*Lists!$C$3)</f>
        <v>12542.903786619248</v>
      </c>
      <c r="AT57">
        <f>IF(Calculations!$AT$55=0,"",Calculations!$AT$55*Lists!$C$3)</f>
        <v>4198.4327118469027</v>
      </c>
      <c r="AU57">
        <f>IF(Calculations!$AU$55=0,"",Calculations!$AU$55*Lists!$C$3)</f>
        <v>4198.4327118469027</v>
      </c>
      <c r="AV57">
        <f>IF(Calculations!$AV$55=0,"",Calculations!$AV$55*Lists!$C$3)</f>
        <v>15304.364133418057</v>
      </c>
      <c r="AW57">
        <f>IF(Calculations!$AW$55=0,"",Calculations!$AW$55*Lists!$C$3)</f>
        <v>17340.206462781662</v>
      </c>
      <c r="AX57" t="str">
        <f>IF(Calculations!$AX$55=0,"",Calculations!$AX$55*Lists!$C$3)</f>
        <v/>
      </c>
      <c r="AY57" t="str">
        <f>IF(Calculations!$AY$55=0,"",Calculations!$AY$55*Lists!$C$3)</f>
        <v/>
      </c>
      <c r="AZ57" t="str">
        <f>IF(Calculations!$AZ$55=0,"",Calculations!$AZ$55*Lists!$C$3)</f>
        <v/>
      </c>
      <c r="BA57" t="str">
        <f>IF(Calculations!$BA$55=0,"",Calculations!$BA$55*Lists!$C$3)</f>
        <v/>
      </c>
      <c r="BB57" t="str">
        <f>IF(Calculations!$BB$55=0,"",Calculations!$BB$55*Lists!$C$3)</f>
        <v/>
      </c>
      <c r="BC57" t="str">
        <f>IF(Calculations!$BC$55=0,"",Calculations!$BC$55*Lists!$C$3)</f>
        <v/>
      </c>
      <c r="BD57" t="str">
        <f>IF(Calculations!$BD$55=0,"",Calculations!$BD$55*Lists!$C$3)</f>
        <v/>
      </c>
      <c r="BE57" t="str">
        <f>IF(Calculations!$BE$55=0,"",Calculations!$BE$55*Lists!$C$3)</f>
        <v/>
      </c>
      <c r="BF57" t="str">
        <f>IF(Calculations!$BF$55=0,"",Calculations!$BF$55*Lists!$C$3)</f>
        <v/>
      </c>
      <c r="BG57" t="str">
        <f>IF(Calculations!$BG$55=0,"",Calculations!$BG$55*Lists!$C$3)</f>
        <v/>
      </c>
      <c r="BH57" t="str">
        <f>IF(Calculations!$BH$55=0,"",Calculations!$BH$55*Lists!$C$3)</f>
        <v/>
      </c>
      <c r="BI57" t="str">
        <f>IF(Calculations!$BI$55=0,"",Calculations!$BI$55*Lists!$C$3)</f>
        <v/>
      </c>
      <c r="BJ57" t="str">
        <f>IF(Calculations!$BJ$55=0,"",Calculations!$BJ$55*Lists!$C$3)</f>
        <v/>
      </c>
      <c r="BK57" t="str">
        <f>IF(Calculations!$BK$55=0,"",Calculations!$BK$55*Lists!$C$3)</f>
        <v/>
      </c>
    </row>
  </sheetData>
  <sheetProtection password="CE88" sheet="1" objects="1" scenarios="1" selectLockedCells="1"/>
  <mergeCells count="3">
    <mergeCell ref="C1:AF1"/>
    <mergeCell ref="AH1:BK1"/>
    <mergeCell ref="BM1:CP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workbookViewId="0">
      <selection sqref="A1:XFD1048576"/>
    </sheetView>
  </sheetViews>
  <sheetFormatPr defaultRowHeight="15"/>
  <cols>
    <col min="1" max="1" width="14.85546875" customWidth="1"/>
    <col min="2" max="2" width="20" customWidth="1"/>
    <col min="3" max="3" width="17" customWidth="1"/>
  </cols>
  <sheetData>
    <row r="1" spans="1:3">
      <c r="A1" t="s">
        <v>3</v>
      </c>
      <c r="B1" t="s">
        <v>19</v>
      </c>
      <c r="C1" t="s">
        <v>20</v>
      </c>
    </row>
    <row r="2" spans="1:3" ht="15.75">
      <c r="A2">
        <v>2011</v>
      </c>
      <c r="B2" s="3">
        <f>(1/(1+'Inputs and Results'!$B$2)^Calculations!B4)</f>
        <v>0.97560975609756106</v>
      </c>
    </row>
    <row r="3" spans="1:3" ht="15.75">
      <c r="A3">
        <v>2012</v>
      </c>
      <c r="B3" s="3">
        <f>(1/(1+'Inputs and Results'!$B$2)^Calculations!B5)</f>
        <v>0.95181439619274244</v>
      </c>
      <c r="C3" s="4">
        <f>('Inputs and Results'!$B$2)*((1+'Inputs and Results'!$B$2)^50)/((1+'Inputs and Results'!$B$2)^50-1)</f>
        <v>3.5258056933562279E-2</v>
      </c>
    </row>
    <row r="4" spans="1:3" ht="15.75">
      <c r="A4">
        <v>2013</v>
      </c>
      <c r="B4" s="3">
        <f>(1/(1+'Inputs and Results'!$B$2)^Calculations!B6)</f>
        <v>0.92859941091974885</v>
      </c>
    </row>
    <row r="5" spans="1:3" ht="15.75">
      <c r="A5">
        <v>2014</v>
      </c>
      <c r="B5" s="3">
        <f>(1/(1+'Inputs and Results'!$B$2)^Calculations!B7)</f>
        <v>0.90595064479975507</v>
      </c>
    </row>
    <row r="6" spans="1:3" ht="15.75">
      <c r="A6">
        <v>2015</v>
      </c>
      <c r="B6" s="3">
        <f>(1/(1+'Inputs and Results'!$B$2)^Calculations!B8)</f>
        <v>0.88385428760951712</v>
      </c>
    </row>
    <row r="7" spans="1:3" ht="15.75">
      <c r="A7">
        <v>2016</v>
      </c>
      <c r="B7" s="3">
        <f>(1/(1+'Inputs and Results'!$B$2)^Calculations!B9)</f>
        <v>0.86229686596050459</v>
      </c>
    </row>
    <row r="8" spans="1:3" ht="15.75">
      <c r="A8">
        <v>2017</v>
      </c>
      <c r="B8" s="3">
        <f>(1/(1+'Inputs and Results'!$B$2)^Calculations!B10)</f>
        <v>0.84126523508341911</v>
      </c>
    </row>
    <row r="9" spans="1:3" ht="15.75">
      <c r="A9">
        <v>2018</v>
      </c>
      <c r="B9" s="3">
        <f>(1/(1+'Inputs and Results'!$B$2)^Calculations!B11)</f>
        <v>0.82074657081309188</v>
      </c>
    </row>
    <row r="10" spans="1:3" ht="15.75">
      <c r="A10">
        <v>2019</v>
      </c>
      <c r="B10" s="3">
        <f>(1/(1+'Inputs and Results'!$B$2)^Calculations!B12)</f>
        <v>0.8007283617688703</v>
      </c>
    </row>
    <row r="11" spans="1:3" ht="15.75">
      <c r="A11">
        <v>2020</v>
      </c>
      <c r="B11" s="3">
        <f>(1/(1+'Inputs and Results'!$B$2)^Calculations!B13)</f>
        <v>0.78119840172572708</v>
      </c>
    </row>
    <row r="12" spans="1:3" ht="15.75">
      <c r="A12">
        <v>2021</v>
      </c>
      <c r="B12" s="3">
        <f>(1/(1+'Inputs and Results'!$B$2)^Calculations!B14)</f>
        <v>0.7621447821714411</v>
      </c>
    </row>
    <row r="13" spans="1:3" ht="15.75">
      <c r="A13">
        <v>2022</v>
      </c>
      <c r="B13" s="3">
        <f>(1/(1+'Inputs and Results'!$B$2)^Calculations!B15)</f>
        <v>0.74355588504530845</v>
      </c>
    </row>
    <row r="14" spans="1:3" ht="15.75">
      <c r="A14">
        <v>2023</v>
      </c>
      <c r="B14" s="3">
        <f>(1/(1+'Inputs and Results'!$B$2)^Calculations!B16)</f>
        <v>0.72542037565395945</v>
      </c>
    </row>
    <row r="15" spans="1:3" ht="15.75">
      <c r="A15">
        <v>2024</v>
      </c>
      <c r="B15" s="3">
        <f>(1/(1+'Inputs and Results'!$B$2)^Calculations!B17)</f>
        <v>0.70772719575996057</v>
      </c>
    </row>
    <row r="16" spans="1:3" ht="15.75">
      <c r="A16">
        <v>2025</v>
      </c>
      <c r="B16" s="3">
        <f>(1/(1+'Inputs and Results'!$B$2)^Calculations!B18)</f>
        <v>0.69046555683898581</v>
      </c>
    </row>
    <row r="17" spans="1:2" ht="15.75">
      <c r="A17">
        <v>2026</v>
      </c>
      <c r="B17" s="3">
        <f>(1/(1+'Inputs and Results'!$B$2)^Calculations!B19)</f>
        <v>0.67362493350144959</v>
      </c>
    </row>
    <row r="18" spans="1:2" ht="15.75">
      <c r="A18">
        <v>2027</v>
      </c>
      <c r="B18" s="3">
        <f>(1/(1+'Inputs and Results'!$B$2)^Calculations!B20)</f>
        <v>0.65719505707458503</v>
      </c>
    </row>
    <row r="19" spans="1:2" ht="15.75">
      <c r="A19">
        <v>2028</v>
      </c>
      <c r="B19" s="3">
        <f>(1/(1+'Inputs and Results'!$B$2)^Calculations!B21)</f>
        <v>0.64116590934105855</v>
      </c>
    </row>
    <row r="20" spans="1:2" ht="15.75">
      <c r="A20">
        <v>2029</v>
      </c>
      <c r="B20" s="3">
        <f>(1/(1+'Inputs and Results'!$B$2)^Calculations!B22)</f>
        <v>0.62552771643030103</v>
      </c>
    </row>
    <row r="21" spans="1:2" ht="15.75">
      <c r="A21">
        <v>2030</v>
      </c>
      <c r="B21" s="3">
        <f>(1/(1+'Inputs and Results'!$B$2)^Calculations!B23)</f>
        <v>0.61027094285883032</v>
      </c>
    </row>
    <row r="22" spans="1:2" ht="15.75">
      <c r="A22">
        <v>2031</v>
      </c>
      <c r="B22" s="3">
        <f>(1/(1+'Inputs and Results'!$B$2)^Calculations!B24)</f>
        <v>0.59538628571593211</v>
      </c>
    </row>
    <row r="23" spans="1:2" ht="15.75">
      <c r="A23">
        <v>2032</v>
      </c>
      <c r="B23" s="3">
        <f>(1/(1+'Inputs and Results'!$B$2)^Calculations!B25)</f>
        <v>0.5808646689911533</v>
      </c>
    </row>
    <row r="24" spans="1:2" ht="15.75">
      <c r="A24">
        <v>2033</v>
      </c>
      <c r="B24" s="3">
        <f>(1/(1+'Inputs and Results'!$B$2)^Calculations!B26)</f>
        <v>0.5666972380401496</v>
      </c>
    </row>
    <row r="25" spans="1:2" ht="15.75">
      <c r="A25">
        <v>2034</v>
      </c>
      <c r="B25" s="3">
        <f>(1/(1+'Inputs and Results'!$B$2)^Calculations!B27)</f>
        <v>0.55287535418551181</v>
      </c>
    </row>
    <row r="26" spans="1:2" ht="15.75">
      <c r="A26">
        <v>2035</v>
      </c>
      <c r="B26" s="3">
        <f>(1/(1+'Inputs and Results'!$B$2)^Calculations!B28)</f>
        <v>0.53939058944927987</v>
      </c>
    </row>
    <row r="27" spans="1:2" ht="15.75">
      <c r="A27">
        <v>2036</v>
      </c>
      <c r="B27" s="3">
        <f>(1/(1+'Inputs and Results'!$B$2)^Calculations!B29)</f>
        <v>0.52623472141393168</v>
      </c>
    </row>
    <row r="28" spans="1:2" ht="15.75">
      <c r="A28">
        <v>2037</v>
      </c>
      <c r="B28" s="3">
        <f>(1/(1+'Inputs and Results'!$B$2)^Calculations!B30)</f>
        <v>0.51339972820871382</v>
      </c>
    </row>
    <row r="29" spans="1:2" ht="15.75">
      <c r="A29">
        <v>2038</v>
      </c>
      <c r="B29" s="3">
        <f>(1/(1+'Inputs and Results'!$B$2)^Calculations!B31)</f>
        <v>0.50087778361825741</v>
      </c>
    </row>
    <row r="30" spans="1:2" ht="15.75">
      <c r="A30">
        <v>2039</v>
      </c>
      <c r="B30" s="3">
        <f>(1/(1+'Inputs and Results'!$B$2)^Calculations!B32)</f>
        <v>0.48866125231049495</v>
      </c>
    </row>
    <row r="31" spans="1:2" ht="15.75">
      <c r="A31">
        <v>2040</v>
      </c>
      <c r="B31" s="3">
        <f>(1/(1+'Inputs and Results'!$B$2)^Calculations!B33)</f>
        <v>0.47674268518097085</v>
      </c>
    </row>
    <row r="32" spans="1:2" ht="15.75">
      <c r="A32">
        <v>2041</v>
      </c>
      <c r="B32" s="3">
        <f>(1/(1+'Inputs and Results'!$B$2)^Calculations!B34)</f>
        <v>0.4651148148107031</v>
      </c>
    </row>
    <row r="33" spans="1:2" ht="15.75">
      <c r="A33">
        <v>2042</v>
      </c>
      <c r="B33" s="3">
        <f>(1/(1+'Inputs and Results'!$B$2)^Calculations!B35)</f>
        <v>0.45377055103483238</v>
      </c>
    </row>
    <row r="34" spans="1:2" ht="15.75">
      <c r="A34">
        <v>2043</v>
      </c>
      <c r="B34" s="3">
        <f>(1/(1+'Inputs and Results'!$B$2)^Calculations!B36)</f>
        <v>0.44270297661934871</v>
      </c>
    </row>
    <row r="35" spans="1:2" ht="15.75">
      <c r="A35">
        <v>2044</v>
      </c>
      <c r="B35" s="3">
        <f>(1/(1+'Inputs and Results'!$B$2)^Calculations!B37)</f>
        <v>0.43190534304326705</v>
      </c>
    </row>
    <row r="36" spans="1:2" ht="15.75">
      <c r="A36">
        <v>2045</v>
      </c>
      <c r="B36" s="3">
        <f>(1/(1+'Inputs and Results'!$B$2)^Calculations!B38)</f>
        <v>0.42137106638367522</v>
      </c>
    </row>
    <row r="37" spans="1:2" ht="15.75">
      <c r="A37">
        <v>2046</v>
      </c>
      <c r="B37" s="3">
        <f>(1/(1+'Inputs and Results'!$B$2)^Calculations!B39)</f>
        <v>0.41109372330114652</v>
      </c>
    </row>
    <row r="38" spans="1:2" ht="15.75">
      <c r="A38">
        <v>2047</v>
      </c>
      <c r="B38" s="3">
        <f>(1/(1+'Inputs and Results'!$B$2)^Calculations!B40)</f>
        <v>0.40106704712306984</v>
      </c>
    </row>
    <row r="39" spans="1:2" ht="15.75">
      <c r="A39">
        <v>2048</v>
      </c>
      <c r="B39" s="3">
        <f>(1/(1+'Inputs and Results'!$B$2)^Calculations!B41)</f>
        <v>0.39128492402250725</v>
      </c>
    </row>
    <row r="40" spans="1:2" ht="15.75">
      <c r="A40">
        <v>2049</v>
      </c>
      <c r="B40" s="3">
        <f>(1/(1+'Inputs and Results'!$B$2)^Calculations!B42)</f>
        <v>0.38174138929025092</v>
      </c>
    </row>
    <row r="41" spans="1:2" ht="15.75">
      <c r="A41">
        <v>2050</v>
      </c>
      <c r="B41" s="3">
        <f>(1/(1+'Inputs and Results'!$B$2)^Calculations!B43)</f>
        <v>0.37243062369780583</v>
      </c>
    </row>
    <row r="42" spans="1:2" ht="15.75">
      <c r="A42">
        <v>2051</v>
      </c>
      <c r="B42" s="3">
        <f>(1/(1+'Inputs and Results'!$B$2)^Calculations!B44)</f>
        <v>0.36334694994907885</v>
      </c>
    </row>
    <row r="43" spans="1:2" ht="15.75">
      <c r="A43">
        <v>2052</v>
      </c>
      <c r="B43" s="3">
        <f>(1/(1+'Inputs and Results'!$B$2)^Calculations!B45)</f>
        <v>0.35448482921861352</v>
      </c>
    </row>
    <row r="44" spans="1:2" ht="15.75">
      <c r="A44">
        <v>2053</v>
      </c>
      <c r="B44" s="3">
        <f>(1/(1+'Inputs and Results'!$B$2)^Calculations!B46)</f>
        <v>0.3458388577742571</v>
      </c>
    </row>
    <row r="45" spans="1:2" ht="15.75">
      <c r="A45">
        <v>2054</v>
      </c>
      <c r="B45" s="3">
        <f>(1/(1+'Inputs and Results'!$B$2)^Calculations!B47)</f>
        <v>0.33740376368220215</v>
      </c>
    </row>
    <row r="46" spans="1:2" ht="15.75">
      <c r="A46">
        <v>2055</v>
      </c>
      <c r="B46" s="3">
        <f>(1/(1+'Inputs and Results'!$B$2)^Calculations!B48)</f>
        <v>0.32917440359239231</v>
      </c>
    </row>
    <row r="47" spans="1:2" ht="15.75">
      <c r="A47">
        <v>2056</v>
      </c>
      <c r="B47" s="3">
        <f>(1/(1+'Inputs and Results'!$B$2)^Calculations!B49)</f>
        <v>0.32114575960233399</v>
      </c>
    </row>
    <row r="48" spans="1:2" ht="15.75">
      <c r="A48">
        <v>2057</v>
      </c>
      <c r="B48" s="3">
        <f>(1/(1+'Inputs and Results'!$B$2)^Calculations!B50)</f>
        <v>0.31331293619739897</v>
      </c>
    </row>
    <row r="49" spans="1:2" ht="15.75">
      <c r="A49">
        <v>2058</v>
      </c>
      <c r="B49" s="3">
        <f>(1/(1+'Inputs and Results'!$B$2)^Calculations!B51)</f>
        <v>0.30567115726575511</v>
      </c>
    </row>
    <row r="50" spans="1:2" ht="15.75">
      <c r="A50">
        <v>2059</v>
      </c>
      <c r="B50" s="3">
        <f>(1/(1+'Inputs and Results'!$B$2)^Calculations!B52)</f>
        <v>0.2982157631861026</v>
      </c>
    </row>
    <row r="51" spans="1:2" ht="15.75">
      <c r="A51">
        <v>2060</v>
      </c>
      <c r="B51" s="3">
        <f>(1/(1+'Inputs and Results'!$B$2)^Calculations!B53)</f>
        <v>0.29094220798644155</v>
      </c>
    </row>
    <row r="52" spans="1:2" ht="15.75">
      <c r="B52" s="3"/>
    </row>
  </sheetData>
  <sheetProtection password="CE88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Inputs and Results</vt:lpstr>
      <vt:lpstr>Calculations</vt:lpstr>
      <vt:lpstr>Lists</vt:lpstr>
      <vt:lpstr>'Inputs and Results'!Print_Area</vt:lpstr>
      <vt:lpstr>YEAR</vt:lpstr>
    </vt:vector>
  </TitlesOfParts>
  <Company>USACE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E4PPRJPS</dc:creator>
  <cp:lastModifiedBy>E4PPFHAS</cp:lastModifiedBy>
  <cp:lastPrinted>2011-08-18T17:47:01Z</cp:lastPrinted>
  <dcterms:created xsi:type="dcterms:W3CDTF">2010-09-02T19:18:10Z</dcterms:created>
  <dcterms:modified xsi:type="dcterms:W3CDTF">2011-09-08T14:42:12Z</dcterms:modified>
</cp:coreProperties>
</file>